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T:\元気)女性活躍推進係\050_女性活躍推進企業認定制度\R08\要綱\HP用\"/>
    </mc:Choice>
  </mc:AlternateContent>
  <xr:revisionPtr revIDLastSave="0" documentId="13_ncr:1_{A87149D2-0E9D-48D5-9061-B5469089B867}" xr6:coauthVersionLast="47" xr6:coauthVersionMax="47" xr10:uidLastSave="{00000000-0000-0000-0000-000000000000}"/>
  <bookViews>
    <workbookView xWindow="-120" yWindow="-120" windowWidth="29040" windowHeight="15720" activeTab="1" xr2:uid="{DAE8CC41-FFCA-438D-A4EF-29AC0FDBF638}"/>
  </bookViews>
  <sheets>
    <sheet name="入力ガイド" sheetId="8" r:id="rId1"/>
    <sheet name="評価チェックシート" sheetId="9" r:id="rId2"/>
    <sheet name="数値入力・判定" sheetId="4" r:id="rId3"/>
  </sheets>
  <definedNames>
    <definedName name="_xlnm.Print_Area" localSheetId="0">入力ガイド!$A$1:$P$64</definedName>
    <definedName name="_xlnm.Print_Area" localSheetId="1">評価チェックシート!$A$2:$H$29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49" i="4" l="1"/>
  <c r="D32" i="4"/>
  <c r="E25" i="4"/>
  <c r="C16" i="4"/>
  <c r="C17" i="4" s="1"/>
  <c r="G16" i="4"/>
  <c r="G17" i="4" s="1"/>
  <c r="E16" i="4"/>
  <c r="E17" i="4" s="1"/>
  <c r="E27" i="9" l="1"/>
  <c r="E28" i="9"/>
  <c r="E26" i="9"/>
  <c r="H28" i="9" l="1"/>
  <c r="E56" i="4"/>
  <c r="K16" i="4" l="1"/>
  <c r="K17" i="4" s="1"/>
  <c r="I16" i="4"/>
  <c r="I17" i="4" s="1"/>
  <c r="M24" i="4"/>
  <c r="M23" i="4"/>
  <c r="K25" i="4"/>
  <c r="K26" i="4" s="1"/>
  <c r="I25" i="4"/>
  <c r="I26" i="4" s="1"/>
  <c r="G25" i="4"/>
  <c r="G26" i="4" s="1"/>
  <c r="E26" i="4"/>
  <c r="C25" i="4"/>
  <c r="C26" i="4" s="1"/>
  <c r="M25" i="4" l="1"/>
  <c r="M26" i="4" s="1"/>
  <c r="E32" i="4"/>
</calcChain>
</file>

<file path=xl/sharedStrings.xml><?xml version="1.0" encoding="utf-8"?>
<sst xmlns="http://schemas.openxmlformats.org/spreadsheetml/2006/main" count="252" uniqueCount="178">
  <si>
    <t>申請に関して不明点がある場合は、元気創造課女性活躍推進係までご連絡ください。</t>
    <rPh sb="16" eb="21">
      <t>ゲンキソウゾウカ</t>
    </rPh>
    <rPh sb="21" eb="28">
      <t>ジョセイカツヤクスイシンカカリ</t>
    </rPh>
    <phoneticPr fontId="1"/>
  </si>
  <si>
    <t>大分類</t>
  </si>
  <si>
    <t>小分類</t>
  </si>
  <si>
    <t>評価項目</t>
  </si>
  <si>
    <t>採用実績</t>
  </si>
  <si>
    <t>評価制度</t>
  </si>
  <si>
    <t>働き方</t>
  </si>
  <si>
    <t>柔軟な働き方</t>
  </si>
  <si>
    <t>労働時間</t>
  </si>
  <si>
    <t>男性育休</t>
  </si>
  <si>
    <t>職場環境</t>
  </si>
  <si>
    <t>ハラスメント防止</t>
  </si>
  <si>
    <t>実施状況</t>
    <rPh sb="0" eb="4">
      <t>ジッシジョウキョウ</t>
    </rPh>
    <phoneticPr fontId="1"/>
  </si>
  <si>
    <t>労働時間</t>
    <phoneticPr fontId="1"/>
  </si>
  <si>
    <t>採用</t>
    <phoneticPr fontId="1"/>
  </si>
  <si>
    <t>スキルアップ支援</t>
    <rPh sb="6" eb="8">
      <t>シエン</t>
    </rPh>
    <phoneticPr fontId="1"/>
  </si>
  <si>
    <t>経済的支援</t>
    <rPh sb="0" eb="5">
      <t>ケイザイテキシエン</t>
    </rPh>
    <phoneticPr fontId="1"/>
  </si>
  <si>
    <t>安心・安全</t>
    <rPh sb="0" eb="2">
      <t>アンシン</t>
    </rPh>
    <rPh sb="3" eb="5">
      <t>アンゼン</t>
    </rPh>
    <phoneticPr fontId="1"/>
  </si>
  <si>
    <t>採用・登用</t>
    <rPh sb="3" eb="5">
      <t>トウヨウ</t>
    </rPh>
    <phoneticPr fontId="1"/>
  </si>
  <si>
    <t>年次有給休暇</t>
    <rPh sb="0" eb="2">
      <t>ネンジ</t>
    </rPh>
    <rPh sb="2" eb="4">
      <t>ユウキュウ</t>
    </rPh>
    <rPh sb="4" eb="6">
      <t>キュウカ</t>
    </rPh>
    <phoneticPr fontId="1"/>
  </si>
  <si>
    <t>※実施状況について、〇・×を選択してください。</t>
    <rPh sb="1" eb="5">
      <t>ジッシジョウキョウ</t>
    </rPh>
    <rPh sb="14" eb="16">
      <t>センタク</t>
    </rPh>
    <phoneticPr fontId="1"/>
  </si>
  <si>
    <t>休暇制度</t>
    <rPh sb="0" eb="2">
      <t>キュウカ</t>
    </rPh>
    <rPh sb="2" eb="4">
      <t>セイド</t>
    </rPh>
    <phoneticPr fontId="1"/>
  </si>
  <si>
    <t>「実施状況」欄の〇の数</t>
    <rPh sb="1" eb="3">
      <t>ジッシ</t>
    </rPh>
    <rPh sb="3" eb="5">
      <t>ジョウキョウ</t>
    </rPh>
    <rPh sb="6" eb="7">
      <t>ラン</t>
    </rPh>
    <rPh sb="10" eb="11">
      <t>カズ</t>
    </rPh>
    <phoneticPr fontId="1"/>
  </si>
  <si>
    <t>具体的取組内容を記述してください。</t>
    <rPh sb="8" eb="10">
      <t>キジュツ</t>
    </rPh>
    <phoneticPr fontId="1"/>
  </si>
  <si>
    <t>添付書類の内容</t>
    <rPh sb="0" eb="2">
      <t>テンプ</t>
    </rPh>
    <rPh sb="2" eb="4">
      <t>ショルイ</t>
    </rPh>
    <rPh sb="5" eb="7">
      <t>ナイヨウ</t>
    </rPh>
    <phoneticPr fontId="1"/>
  </si>
  <si>
    <t>添付資料</t>
    <rPh sb="0" eb="2">
      <t>テンプ</t>
    </rPh>
    <rPh sb="2" eb="4">
      <t>シリョウ</t>
    </rPh>
    <phoneticPr fontId="1"/>
  </si>
  <si>
    <t>勤続年数</t>
    <rPh sb="0" eb="2">
      <t>キンゾク</t>
    </rPh>
    <rPh sb="2" eb="4">
      <t>ネンスウ</t>
    </rPh>
    <phoneticPr fontId="1"/>
  </si>
  <si>
    <t>定着</t>
    <rPh sb="0" eb="2">
      <t>テイチャク</t>
    </rPh>
    <phoneticPr fontId="1"/>
  </si>
  <si>
    <t>※取組内容を確認できる資料を添付してください。なお、必要な添付資料の例については、各項目欄に記載してありますので、ご確認の上ご提出ください。</t>
    <rPh sb="1" eb="3">
      <t>トリクミ</t>
    </rPh>
    <rPh sb="3" eb="5">
      <t>ナイヨウ</t>
    </rPh>
    <rPh sb="6" eb="8">
      <t>カクニン</t>
    </rPh>
    <rPh sb="11" eb="13">
      <t>シリョウ</t>
    </rPh>
    <rPh sb="14" eb="16">
      <t>テンプ</t>
    </rPh>
    <rPh sb="26" eb="28">
      <t>ヒツヨウ</t>
    </rPh>
    <rPh sb="29" eb="31">
      <t>テンプ</t>
    </rPh>
    <rPh sb="31" eb="33">
      <t>シリョウ</t>
    </rPh>
    <rPh sb="34" eb="35">
      <t>レイ</t>
    </rPh>
    <rPh sb="41" eb="44">
      <t>カクコウモク</t>
    </rPh>
    <rPh sb="44" eb="45">
      <t>ラン</t>
    </rPh>
    <rPh sb="46" eb="48">
      <t>キサイ</t>
    </rPh>
    <rPh sb="58" eb="60">
      <t>カクニン</t>
    </rPh>
    <rPh sb="61" eb="62">
      <t>ウエ</t>
    </rPh>
    <rPh sb="63" eb="65">
      <t>テイシュツ</t>
    </rPh>
    <phoneticPr fontId="1"/>
  </si>
  <si>
    <t>№</t>
    <phoneticPr fontId="1"/>
  </si>
  <si>
    <t>女性管理職</t>
    <rPh sb="0" eb="2">
      <t>ジョセイ</t>
    </rPh>
    <phoneticPr fontId="1"/>
  </si>
  <si>
    <t>課長級以上
（役員を含む管理職）</t>
    <rPh sb="0" eb="3">
      <t>カチョウキュウ</t>
    </rPh>
    <rPh sb="3" eb="5">
      <t>イジョウ</t>
    </rPh>
    <rPh sb="7" eb="9">
      <t>ヤクイン</t>
    </rPh>
    <rPh sb="10" eb="11">
      <t>フク</t>
    </rPh>
    <rPh sb="12" eb="15">
      <t>カンリショク</t>
    </rPh>
    <phoneticPr fontId="9"/>
  </si>
  <si>
    <t>合計</t>
    <rPh sb="0" eb="2">
      <t>ゴウケイ</t>
    </rPh>
    <phoneticPr fontId="9"/>
  </si>
  <si>
    <t>男性</t>
    <rPh sb="0" eb="2">
      <t>ダンセイ</t>
    </rPh>
    <phoneticPr fontId="9"/>
  </si>
  <si>
    <t>人</t>
    <rPh sb="0" eb="1">
      <t>ヒト</t>
    </rPh>
    <phoneticPr fontId="9"/>
  </si>
  <si>
    <t>女性</t>
    <rPh sb="0" eb="2">
      <t>ジョセイ</t>
    </rPh>
    <phoneticPr fontId="9"/>
  </si>
  <si>
    <t>割合</t>
    <rPh sb="0" eb="2">
      <t>ワリアイ</t>
    </rPh>
    <phoneticPr fontId="9"/>
  </si>
  <si>
    <t>％</t>
    <phoneticPr fontId="9"/>
  </si>
  <si>
    <t>男性従業員の平均勤続年数</t>
    <rPh sb="0" eb="2">
      <t>ダンセイ</t>
    </rPh>
    <rPh sb="2" eb="5">
      <t>ジュウギョウイン</t>
    </rPh>
    <rPh sb="6" eb="8">
      <t>ヘイキン</t>
    </rPh>
    <rPh sb="8" eb="10">
      <t>キンゾク</t>
    </rPh>
    <rPh sb="10" eb="12">
      <t>ネンスウ</t>
    </rPh>
    <phoneticPr fontId="1"/>
  </si>
  <si>
    <t>女性従業員の平均勤続年数</t>
    <rPh sb="0" eb="2">
      <t>ジョセイ</t>
    </rPh>
    <rPh sb="1" eb="2">
      <t>セイ</t>
    </rPh>
    <rPh sb="2" eb="5">
      <t>ジュウギョウイン</t>
    </rPh>
    <rPh sb="6" eb="8">
      <t>ヘイキン</t>
    </rPh>
    <rPh sb="8" eb="10">
      <t>キンゾク</t>
    </rPh>
    <rPh sb="10" eb="12">
      <t>ネンスウ</t>
    </rPh>
    <phoneticPr fontId="1"/>
  </si>
  <si>
    <t>男女差</t>
    <rPh sb="0" eb="3">
      <t>ダンジョサ</t>
    </rPh>
    <phoneticPr fontId="1"/>
  </si>
  <si>
    <t>●直近事業年度</t>
    <rPh sb="1" eb="3">
      <t>チョッキン</t>
    </rPh>
    <rPh sb="3" eb="5">
      <t>ジギョウ</t>
    </rPh>
    <rPh sb="5" eb="7">
      <t>ネンド</t>
    </rPh>
    <phoneticPr fontId="1"/>
  </si>
  <si>
    <t>年度</t>
    <rPh sb="0" eb="2">
      <t>ネンド</t>
    </rPh>
    <phoneticPr fontId="1"/>
  </si>
  <si>
    <t>●フルタイム従業員の法定外時間・法定休日労働時間の平均値</t>
    <rPh sb="6" eb="9">
      <t>ジュウギョウイン</t>
    </rPh>
    <rPh sb="10" eb="12">
      <t>ホウテイ</t>
    </rPh>
    <rPh sb="12" eb="13">
      <t>ガイ</t>
    </rPh>
    <rPh sb="13" eb="15">
      <t>ジカン</t>
    </rPh>
    <rPh sb="16" eb="18">
      <t>ホウテイ</t>
    </rPh>
    <rPh sb="18" eb="20">
      <t>キュウジツ</t>
    </rPh>
    <rPh sb="20" eb="22">
      <t>ロウドウ</t>
    </rPh>
    <rPh sb="22" eb="24">
      <t>ジカン</t>
    </rPh>
    <rPh sb="25" eb="28">
      <t>ヘイキンチ</t>
    </rPh>
    <phoneticPr fontId="1"/>
  </si>
  <si>
    <t>・「月」の欄には、事業年度が始まる月から、12か月数字を入力してください。</t>
    <rPh sb="2" eb="3">
      <t>ツキ</t>
    </rPh>
    <rPh sb="5" eb="6">
      <t>ラン</t>
    </rPh>
    <rPh sb="9" eb="11">
      <t>ジギョウ</t>
    </rPh>
    <rPh sb="11" eb="13">
      <t>ネンド</t>
    </rPh>
    <rPh sb="14" eb="15">
      <t>ハジ</t>
    </rPh>
    <rPh sb="17" eb="18">
      <t>ツキ</t>
    </rPh>
    <rPh sb="24" eb="25">
      <t>ゲツ</t>
    </rPh>
    <rPh sb="25" eb="27">
      <t>スウジ</t>
    </rPh>
    <rPh sb="28" eb="30">
      <t>ニュウリョク</t>
    </rPh>
    <phoneticPr fontId="1"/>
  </si>
  <si>
    <t>・平均値の欄には、毎月のフルタイム従業員の法定外時間・法定休日労働時間の平均値を入力してください。（小数点第1位まで）</t>
    <rPh sb="1" eb="4">
      <t>ヘイキンチ</t>
    </rPh>
    <rPh sb="5" eb="6">
      <t>ラン</t>
    </rPh>
    <rPh sb="9" eb="11">
      <t>マイツキ</t>
    </rPh>
    <rPh sb="17" eb="20">
      <t>ジュウギョウイン</t>
    </rPh>
    <rPh sb="21" eb="23">
      <t>ホウテイ</t>
    </rPh>
    <rPh sb="23" eb="24">
      <t>ガイ</t>
    </rPh>
    <rPh sb="24" eb="26">
      <t>ジカン</t>
    </rPh>
    <rPh sb="27" eb="29">
      <t>ホウテイ</t>
    </rPh>
    <rPh sb="29" eb="31">
      <t>キュウジツ</t>
    </rPh>
    <rPh sb="31" eb="33">
      <t>ロウドウ</t>
    </rPh>
    <rPh sb="33" eb="35">
      <t>ジカン</t>
    </rPh>
    <rPh sb="36" eb="39">
      <t>ヘイキンチ</t>
    </rPh>
    <rPh sb="40" eb="42">
      <t>ニュウリョク</t>
    </rPh>
    <rPh sb="50" eb="53">
      <t>ショウスウテン</t>
    </rPh>
    <rPh sb="53" eb="54">
      <t>ダイ</t>
    </rPh>
    <rPh sb="55" eb="56">
      <t>イ</t>
    </rPh>
    <phoneticPr fontId="1"/>
  </si>
  <si>
    <t>月</t>
    <rPh sb="0" eb="1">
      <t>ツキ</t>
    </rPh>
    <phoneticPr fontId="1"/>
  </si>
  <si>
    <t>平均値（時間）</t>
    <rPh sb="0" eb="3">
      <t>ヘイキンチ</t>
    </rPh>
    <rPh sb="4" eb="6">
      <t>ジカン</t>
    </rPh>
    <phoneticPr fontId="1"/>
  </si>
  <si>
    <t>1月目</t>
    <rPh sb="1" eb="2">
      <t>ガツ</t>
    </rPh>
    <rPh sb="2" eb="3">
      <t>メ</t>
    </rPh>
    <phoneticPr fontId="1"/>
  </si>
  <si>
    <t>2月目</t>
    <rPh sb="1" eb="2">
      <t>ツキ</t>
    </rPh>
    <rPh sb="2" eb="3">
      <t>メ</t>
    </rPh>
    <phoneticPr fontId="1"/>
  </si>
  <si>
    <t>3月目</t>
    <rPh sb="1" eb="2">
      <t>ガツ</t>
    </rPh>
    <rPh sb="2" eb="3">
      <t>メ</t>
    </rPh>
    <phoneticPr fontId="1"/>
  </si>
  <si>
    <t>4月目</t>
    <rPh sb="1" eb="2">
      <t>ツキ</t>
    </rPh>
    <rPh sb="2" eb="3">
      <t>メ</t>
    </rPh>
    <phoneticPr fontId="1"/>
  </si>
  <si>
    <t>5月目</t>
    <rPh sb="1" eb="2">
      <t>ガツ</t>
    </rPh>
    <rPh sb="2" eb="3">
      <t>メ</t>
    </rPh>
    <phoneticPr fontId="1"/>
  </si>
  <si>
    <t>6月目</t>
    <rPh sb="1" eb="2">
      <t>ツキ</t>
    </rPh>
    <rPh sb="2" eb="3">
      <t>メ</t>
    </rPh>
    <phoneticPr fontId="1"/>
  </si>
  <si>
    <t>7月目</t>
    <rPh sb="1" eb="2">
      <t>ガツ</t>
    </rPh>
    <rPh sb="2" eb="3">
      <t>メ</t>
    </rPh>
    <phoneticPr fontId="1"/>
  </si>
  <si>
    <t>8月目</t>
    <rPh sb="1" eb="2">
      <t>ツキ</t>
    </rPh>
    <rPh sb="2" eb="3">
      <t>メ</t>
    </rPh>
    <phoneticPr fontId="1"/>
  </si>
  <si>
    <t>9月目</t>
    <rPh sb="1" eb="2">
      <t>ガツ</t>
    </rPh>
    <rPh sb="2" eb="3">
      <t>メ</t>
    </rPh>
    <phoneticPr fontId="1"/>
  </si>
  <si>
    <t>10月目</t>
    <rPh sb="2" eb="3">
      <t>ツキ</t>
    </rPh>
    <rPh sb="3" eb="4">
      <t>メ</t>
    </rPh>
    <phoneticPr fontId="1"/>
  </si>
  <si>
    <t>11月目</t>
    <rPh sb="2" eb="3">
      <t>ガツ</t>
    </rPh>
    <rPh sb="3" eb="4">
      <t>メ</t>
    </rPh>
    <phoneticPr fontId="1"/>
  </si>
  <si>
    <t>12月目</t>
    <rPh sb="2" eb="3">
      <t>ツキ</t>
    </rPh>
    <rPh sb="3" eb="4">
      <t>メ</t>
    </rPh>
    <phoneticPr fontId="1"/>
  </si>
  <si>
    <t>（別紙）</t>
    <rPh sb="1" eb="3">
      <t>ベッシ</t>
    </rPh>
    <phoneticPr fontId="1"/>
  </si>
  <si>
    <t>企業等名称：</t>
    <rPh sb="0" eb="2">
      <t>キギョウ</t>
    </rPh>
    <rPh sb="2" eb="3">
      <t>トウ</t>
    </rPh>
    <rPh sb="3" eb="5">
      <t>メイショウ</t>
    </rPh>
    <phoneticPr fontId="1"/>
  </si>
  <si>
    <t>●入力箇所には、色付きセルで表示しています。</t>
    <rPh sb="1" eb="3">
      <t>ニュウリョク</t>
    </rPh>
    <rPh sb="3" eb="5">
      <t>カショ</t>
    </rPh>
    <rPh sb="8" eb="10">
      <t>イロツ</t>
    </rPh>
    <rPh sb="14" eb="16">
      <t>ヒョウジ</t>
    </rPh>
    <phoneticPr fontId="1"/>
  </si>
  <si>
    <t>新卒</t>
    <rPh sb="0" eb="2">
      <t>シンソツ</t>
    </rPh>
    <phoneticPr fontId="1"/>
  </si>
  <si>
    <t>男性</t>
    <rPh sb="0" eb="2">
      <t>ダンセイ</t>
    </rPh>
    <phoneticPr fontId="1"/>
  </si>
  <si>
    <t>女性</t>
    <rPh sb="0" eb="2">
      <t>ジョセイ</t>
    </rPh>
    <phoneticPr fontId="1"/>
  </si>
  <si>
    <t>中途採用</t>
    <rPh sb="0" eb="2">
      <t>チュウト</t>
    </rPh>
    <rPh sb="2" eb="4">
      <t>サイヨウ</t>
    </rPh>
    <phoneticPr fontId="1"/>
  </si>
  <si>
    <t>合計</t>
    <rPh sb="0" eb="2">
      <t>ゴウケイ</t>
    </rPh>
    <phoneticPr fontId="1"/>
  </si>
  <si>
    <t>割合</t>
    <rPh sb="0" eb="2">
      <t>ワリアイ</t>
    </rPh>
    <phoneticPr fontId="1"/>
  </si>
  <si>
    <t>※連続して増加していなくても、5年間で増加していれば可です。</t>
    <rPh sb="1" eb="3">
      <t>レンゾク</t>
    </rPh>
    <rPh sb="5" eb="7">
      <t>ゾウカ</t>
    </rPh>
    <rPh sb="16" eb="18">
      <t>ネンカン</t>
    </rPh>
    <rPh sb="19" eb="21">
      <t>ゾウカ</t>
    </rPh>
    <rPh sb="26" eb="27">
      <t>カ</t>
    </rPh>
    <phoneticPr fontId="1"/>
  </si>
  <si>
    <t>過去3年間で配偶者が出産した男性従業員数　</t>
    <rPh sb="0" eb="2">
      <t>カコ</t>
    </rPh>
    <rPh sb="3" eb="5">
      <t>ネンカン</t>
    </rPh>
    <rPh sb="6" eb="9">
      <t>ハイグウシャ</t>
    </rPh>
    <rPh sb="10" eb="12">
      <t>シュッサン</t>
    </rPh>
    <rPh sb="14" eb="16">
      <t>ダンセイ</t>
    </rPh>
    <rPh sb="16" eb="19">
      <t>ジュウギョウイン</t>
    </rPh>
    <rPh sb="19" eb="20">
      <t>スウ</t>
    </rPh>
    <phoneticPr fontId="1"/>
  </si>
  <si>
    <t>うち育児休業を取得した男性従業員数</t>
    <rPh sb="2" eb="4">
      <t>イクジ</t>
    </rPh>
    <rPh sb="4" eb="6">
      <t>キュウギョウ</t>
    </rPh>
    <rPh sb="7" eb="9">
      <t>シュトク</t>
    </rPh>
    <rPh sb="11" eb="13">
      <t>ダンセイ</t>
    </rPh>
    <rPh sb="13" eb="16">
      <t>ジュウギョウイン</t>
    </rPh>
    <rPh sb="16" eb="17">
      <t>スウ</t>
    </rPh>
    <phoneticPr fontId="1"/>
  </si>
  <si>
    <t>男性従業員の育児休業取得率</t>
    <rPh sb="0" eb="2">
      <t>ダンセイ</t>
    </rPh>
    <rPh sb="2" eb="5">
      <t>ジュウギョウイン</t>
    </rPh>
    <rPh sb="6" eb="8">
      <t>イクジ</t>
    </rPh>
    <rPh sb="8" eb="10">
      <t>キュウギョウ</t>
    </rPh>
    <rPh sb="10" eb="12">
      <t>シュトク</t>
    </rPh>
    <rPh sb="12" eb="13">
      <t>リツ</t>
    </rPh>
    <phoneticPr fontId="1"/>
  </si>
  <si>
    <t>人</t>
    <rPh sb="0" eb="1">
      <t>ヒト</t>
    </rPh>
    <phoneticPr fontId="1"/>
  </si>
  <si>
    <t>％</t>
    <phoneticPr fontId="1"/>
  </si>
  <si>
    <t>過去3年間で出産した女性従業員数</t>
    <rPh sb="0" eb="2">
      <t>カコ</t>
    </rPh>
    <rPh sb="3" eb="5">
      <t>ネンカン</t>
    </rPh>
    <rPh sb="6" eb="8">
      <t>シュッサン</t>
    </rPh>
    <rPh sb="10" eb="12">
      <t>ジョセイ</t>
    </rPh>
    <rPh sb="12" eb="15">
      <t>ジュウギョウイン</t>
    </rPh>
    <rPh sb="15" eb="16">
      <t>スウ</t>
    </rPh>
    <phoneticPr fontId="1"/>
  </si>
  <si>
    <t>うち育児休業を取得した女性従業員数</t>
    <rPh sb="2" eb="4">
      <t>イクジ</t>
    </rPh>
    <rPh sb="4" eb="6">
      <t>キュウギョウ</t>
    </rPh>
    <rPh sb="7" eb="9">
      <t>シュトク</t>
    </rPh>
    <rPh sb="11" eb="13">
      <t>ジョセイ</t>
    </rPh>
    <rPh sb="13" eb="16">
      <t>ジュウギョウイン</t>
    </rPh>
    <rPh sb="16" eb="17">
      <t>スウ</t>
    </rPh>
    <phoneticPr fontId="1"/>
  </si>
  <si>
    <t>女性従業員の育児休業取得率</t>
    <rPh sb="0" eb="2">
      <t>ジョセイ</t>
    </rPh>
    <rPh sb="2" eb="5">
      <t>ジュウギョウイン</t>
    </rPh>
    <rPh sb="6" eb="8">
      <t>イクジ</t>
    </rPh>
    <rPh sb="8" eb="10">
      <t>キュウギョウ</t>
    </rPh>
    <rPh sb="10" eb="13">
      <t>シュトクリツ</t>
    </rPh>
    <phoneticPr fontId="1"/>
  </si>
  <si>
    <t>職場定着</t>
    <rPh sb="0" eb="2">
      <t>ショクバ</t>
    </rPh>
    <rPh sb="2" eb="4">
      <t>テイチャク</t>
    </rPh>
    <phoneticPr fontId="1"/>
  </si>
  <si>
    <t>意見の言いやすさ</t>
    <rPh sb="0" eb="2">
      <t>イケン</t>
    </rPh>
    <rPh sb="3" eb="4">
      <t>イ</t>
    </rPh>
    <phoneticPr fontId="1"/>
  </si>
  <si>
    <t>業務の共有</t>
    <rPh sb="0" eb="2">
      <t>ギョウム</t>
    </rPh>
    <rPh sb="3" eb="5">
      <t>キョウユウ</t>
    </rPh>
    <phoneticPr fontId="1"/>
  </si>
  <si>
    <t>※20項目中10項目（5割）達成</t>
    <rPh sb="3" eb="5">
      <t>コウモク</t>
    </rPh>
    <rPh sb="5" eb="6">
      <t>チュウ</t>
    </rPh>
    <rPh sb="8" eb="10">
      <t>コウモク</t>
    </rPh>
    <rPh sb="12" eb="13">
      <t>ワリ</t>
    </rPh>
    <rPh sb="14" eb="16">
      <t>タッセイ</t>
    </rPh>
    <phoneticPr fontId="1"/>
  </si>
  <si>
    <t>※20項目中16項目（8割）達成</t>
    <rPh sb="3" eb="5">
      <t>コウモク</t>
    </rPh>
    <rPh sb="5" eb="6">
      <t>チュウ</t>
    </rPh>
    <rPh sb="8" eb="10">
      <t>コウモク</t>
    </rPh>
    <rPh sb="12" eb="13">
      <t>ワリ</t>
    </rPh>
    <rPh sb="14" eb="16">
      <t>タッセイ</t>
    </rPh>
    <phoneticPr fontId="1"/>
  </si>
  <si>
    <t>評価チェックシート</t>
    <rPh sb="0" eb="2">
      <t>ヒョウカ</t>
    </rPh>
    <phoneticPr fontId="1"/>
  </si>
  <si>
    <t>別記様式第２号（第４条関係）</t>
    <rPh sb="0" eb="2">
      <t>ベッキ</t>
    </rPh>
    <rPh sb="2" eb="4">
      <t>ヨウシキ</t>
    </rPh>
    <rPh sb="4" eb="5">
      <t>ダイ</t>
    </rPh>
    <rPh sb="6" eb="7">
      <t>ゴウ</t>
    </rPh>
    <rPh sb="8" eb="9">
      <t>ダイ</t>
    </rPh>
    <rPh sb="10" eb="11">
      <t>ジョウ</t>
    </rPh>
    <rPh sb="11" eb="13">
      <t>カンケイ</t>
    </rPh>
    <phoneticPr fontId="1"/>
  </si>
  <si>
    <t>従業員登用</t>
    <rPh sb="0" eb="3">
      <t>ジュウギョウイン</t>
    </rPh>
    <rPh sb="3" eb="5">
      <t>トウヨウ</t>
    </rPh>
    <phoneticPr fontId="1"/>
  </si>
  <si>
    <t>女性採用比率が30％以上となっている（正規雇用として雇用される従業員に限る。）。</t>
    <rPh sb="19" eb="21">
      <t>セイキ</t>
    </rPh>
    <rPh sb="21" eb="23">
      <t>コヨウ</t>
    </rPh>
    <rPh sb="26" eb="28">
      <t>コヨウ</t>
    </rPh>
    <rPh sb="31" eb="34">
      <t>ジュウギョウイン</t>
    </rPh>
    <rPh sb="35" eb="36">
      <t>カギ</t>
    </rPh>
    <phoneticPr fontId="1"/>
  </si>
  <si>
    <t>選考方法に配慮している（例：採用権限のある者に女性を含め選考の中立性を確保、性別にかかわらない公正な選考マニュアルを作成等）。</t>
    <rPh sb="0" eb="4">
      <t>センコウホウホウ</t>
    </rPh>
    <rPh sb="5" eb="7">
      <t>ハイリョ</t>
    </rPh>
    <rPh sb="12" eb="13">
      <t>レイ</t>
    </rPh>
    <rPh sb="14" eb="16">
      <t>サイヨウ</t>
    </rPh>
    <rPh sb="16" eb="18">
      <t>ケンゲン</t>
    </rPh>
    <rPh sb="21" eb="22">
      <t>モノ</t>
    </rPh>
    <rPh sb="23" eb="25">
      <t>ジョセイ</t>
    </rPh>
    <rPh sb="26" eb="27">
      <t>フク</t>
    </rPh>
    <rPh sb="28" eb="30">
      <t>センコウ</t>
    </rPh>
    <rPh sb="31" eb="34">
      <t>チュウリツセイ</t>
    </rPh>
    <rPh sb="35" eb="37">
      <t>カクホ</t>
    </rPh>
    <rPh sb="38" eb="40">
      <t>セイベツ</t>
    </rPh>
    <rPh sb="47" eb="49">
      <t>コウセイ</t>
    </rPh>
    <rPh sb="50" eb="52">
      <t>センコウ</t>
    </rPh>
    <rPh sb="58" eb="60">
      <t>サクセイ</t>
    </rPh>
    <rPh sb="60" eb="61">
      <t>トウ</t>
    </rPh>
    <phoneticPr fontId="1"/>
  </si>
  <si>
    <t>従業員の職場定着に向けた取組を実施している（例：経営層や管理職による面談、アンケート調査、メンター制度やフォローアップ制度等）。</t>
    <rPh sb="0" eb="3">
      <t>ジュウギョウイン</t>
    </rPh>
    <rPh sb="4" eb="6">
      <t>ショクバ</t>
    </rPh>
    <rPh sb="6" eb="8">
      <t>テイチャク</t>
    </rPh>
    <rPh sb="9" eb="10">
      <t>ム</t>
    </rPh>
    <rPh sb="12" eb="14">
      <t>トリクミ</t>
    </rPh>
    <rPh sb="15" eb="17">
      <t>ジッシ</t>
    </rPh>
    <rPh sb="22" eb="23">
      <t>レイ</t>
    </rPh>
    <rPh sb="24" eb="26">
      <t>ケイエイ</t>
    </rPh>
    <rPh sb="26" eb="27">
      <t>ソウ</t>
    </rPh>
    <rPh sb="28" eb="30">
      <t>カンリ</t>
    </rPh>
    <rPh sb="30" eb="31">
      <t>ショク</t>
    </rPh>
    <rPh sb="34" eb="36">
      <t>メンダン</t>
    </rPh>
    <rPh sb="42" eb="44">
      <t>チョウサ</t>
    </rPh>
    <rPh sb="49" eb="51">
      <t>セイド</t>
    </rPh>
    <rPh sb="59" eb="61">
      <t>セイド</t>
    </rPh>
    <rPh sb="61" eb="62">
      <t>トウ</t>
    </rPh>
    <phoneticPr fontId="1"/>
  </si>
  <si>
    <t>長時間労働を削減するための具体的な施策（例：残業時間の管理やノー残業デーの導入）を実施している。</t>
    <phoneticPr fontId="1"/>
  </si>
  <si>
    <t>誰かが休んでも現場が回るよう、業務の属人化を防ぎ、チーム内で共有・カバーし合える体制を整えている。</t>
    <rPh sb="0" eb="1">
      <t>ダレ</t>
    </rPh>
    <rPh sb="3" eb="4">
      <t>ヤス</t>
    </rPh>
    <rPh sb="7" eb="9">
      <t>ゲンバ</t>
    </rPh>
    <rPh sb="10" eb="11">
      <t>マワ</t>
    </rPh>
    <rPh sb="15" eb="17">
      <t>ギョウム</t>
    </rPh>
    <rPh sb="18" eb="20">
      <t>ゾクジン</t>
    </rPh>
    <rPh sb="20" eb="21">
      <t>カ</t>
    </rPh>
    <rPh sb="22" eb="23">
      <t>フセ</t>
    </rPh>
    <rPh sb="28" eb="29">
      <t>ナイ</t>
    </rPh>
    <rPh sb="30" eb="32">
      <t>キョウユウ</t>
    </rPh>
    <rPh sb="37" eb="38">
      <t>ア</t>
    </rPh>
    <rPh sb="40" eb="42">
      <t>タイセイ</t>
    </rPh>
    <rPh sb="43" eb="44">
      <t>トトノ</t>
    </rPh>
    <phoneticPr fontId="1"/>
  </si>
  <si>
    <t>安全や衛生に配慮した、男女ともに使いやすい設備等を導入している（例：トイレ、更衣室、休憩室の整備等）。</t>
    <rPh sb="0" eb="2">
      <t>アンゼン</t>
    </rPh>
    <rPh sb="3" eb="5">
      <t>エイセイ</t>
    </rPh>
    <rPh sb="6" eb="8">
      <t>ハイリョ</t>
    </rPh>
    <rPh sb="11" eb="13">
      <t>ダンジョ</t>
    </rPh>
    <rPh sb="16" eb="17">
      <t>ツカ</t>
    </rPh>
    <rPh sb="21" eb="24">
      <t>セツビトウ</t>
    </rPh>
    <rPh sb="25" eb="27">
      <t>ドウニュウ</t>
    </rPh>
    <rPh sb="32" eb="33">
      <t>レイ</t>
    </rPh>
    <rPh sb="38" eb="41">
      <t>コウイシツ</t>
    </rPh>
    <rPh sb="42" eb="45">
      <t>キュウケイシツ</t>
    </rPh>
    <rPh sb="46" eb="48">
      <t>セイビ</t>
    </rPh>
    <rPh sb="48" eb="49">
      <t>トウ</t>
    </rPh>
    <phoneticPr fontId="1"/>
  </si>
  <si>
    <t>●評価チェックシートにおける各評価項目の確認のため、必要な数値をご記入ください。</t>
    <rPh sb="1" eb="3">
      <t>ヒョウカ</t>
    </rPh>
    <rPh sb="14" eb="17">
      <t>カクヒョウカ</t>
    </rPh>
    <rPh sb="17" eb="19">
      <t>コウモク</t>
    </rPh>
    <rPh sb="20" eb="22">
      <t>カクニン</t>
    </rPh>
    <rPh sb="26" eb="28">
      <t>ヒツヨウ</t>
    </rPh>
    <rPh sb="29" eb="31">
      <t>スウチ</t>
    </rPh>
    <rPh sb="33" eb="35">
      <t>キニュウ</t>
    </rPh>
    <phoneticPr fontId="1"/>
  </si>
  <si>
    <t>年度</t>
    <rPh sb="0" eb="2">
      <t>ネンド</t>
    </rPh>
    <phoneticPr fontId="1"/>
  </si>
  <si>
    <t>就業規則、研修資料、社内掲示の文書等</t>
    <rPh sb="0" eb="2">
      <t>シュウギョウ</t>
    </rPh>
    <rPh sb="2" eb="4">
      <t>キソク</t>
    </rPh>
    <rPh sb="5" eb="7">
      <t>ケンシュウ</t>
    </rPh>
    <rPh sb="7" eb="9">
      <t>シリョウ</t>
    </rPh>
    <rPh sb="10" eb="12">
      <t>シャナイ</t>
    </rPh>
    <rPh sb="12" eb="14">
      <t>ケイジ</t>
    </rPh>
    <rPh sb="15" eb="17">
      <t>ブンショ</t>
    </rPh>
    <rPh sb="17" eb="18">
      <t>トウ</t>
    </rPh>
    <phoneticPr fontId="1"/>
  </si>
  <si>
    <t>就業規則等の写し、社内掲示の文書等</t>
    <rPh sb="0" eb="2">
      <t>シュウギョウ</t>
    </rPh>
    <rPh sb="2" eb="4">
      <t>キソク</t>
    </rPh>
    <rPh sb="4" eb="5">
      <t>トウ</t>
    </rPh>
    <rPh sb="6" eb="7">
      <t>ウツ</t>
    </rPh>
    <rPh sb="9" eb="11">
      <t>シャナイ</t>
    </rPh>
    <rPh sb="11" eb="13">
      <t>ケイジ</t>
    </rPh>
    <rPh sb="14" eb="16">
      <t>ブンショ</t>
    </rPh>
    <rPh sb="16" eb="17">
      <t>トウ</t>
    </rPh>
    <phoneticPr fontId="1"/>
  </si>
  <si>
    <t>相談窓口設置資料、面談の実施記録等</t>
    <rPh sb="0" eb="2">
      <t>ソウダン</t>
    </rPh>
    <rPh sb="2" eb="4">
      <t>マドグチ</t>
    </rPh>
    <rPh sb="4" eb="6">
      <t>セッチ</t>
    </rPh>
    <rPh sb="6" eb="8">
      <t>シリョウ</t>
    </rPh>
    <rPh sb="9" eb="11">
      <t>メンダン</t>
    </rPh>
    <rPh sb="12" eb="14">
      <t>ジッシ</t>
    </rPh>
    <rPh sb="14" eb="16">
      <t>キロク</t>
    </rPh>
    <rPh sb="16" eb="17">
      <t>トウ</t>
    </rPh>
    <phoneticPr fontId="1"/>
  </si>
  <si>
    <t>業務分担表、作業手順書、業務マニュアル等</t>
    <rPh sb="0" eb="2">
      <t>ギョウム</t>
    </rPh>
    <rPh sb="2" eb="4">
      <t>ブンタン</t>
    </rPh>
    <rPh sb="4" eb="5">
      <t>ヒョウ</t>
    </rPh>
    <rPh sb="6" eb="8">
      <t>サギョウ</t>
    </rPh>
    <rPh sb="8" eb="10">
      <t>テジュン</t>
    </rPh>
    <rPh sb="10" eb="11">
      <t>ショ</t>
    </rPh>
    <rPh sb="12" eb="14">
      <t>ギョウム</t>
    </rPh>
    <rPh sb="19" eb="20">
      <t>トウ</t>
    </rPh>
    <phoneticPr fontId="1"/>
  </si>
  <si>
    <t>就業規則、社内通知等</t>
    <rPh sb="0" eb="2">
      <t>シュウギョウ</t>
    </rPh>
    <rPh sb="2" eb="4">
      <t>キソク</t>
    </rPh>
    <rPh sb="5" eb="7">
      <t>シャナイ</t>
    </rPh>
    <rPh sb="7" eb="9">
      <t>ツウチ</t>
    </rPh>
    <rPh sb="9" eb="10">
      <t>トウ</t>
    </rPh>
    <phoneticPr fontId="1"/>
  </si>
  <si>
    <t>社内通知、カレンダー等</t>
    <rPh sb="0" eb="2">
      <t>シャナイ</t>
    </rPh>
    <rPh sb="2" eb="4">
      <t>ツウチ</t>
    </rPh>
    <rPh sb="10" eb="11">
      <t>トウ</t>
    </rPh>
    <phoneticPr fontId="1"/>
  </si>
  <si>
    <t>就業規則、社内掲示資料、利用実績一覧表等</t>
    <rPh sb="0" eb="2">
      <t>シュウギョウ</t>
    </rPh>
    <rPh sb="2" eb="4">
      <t>キソク</t>
    </rPh>
    <rPh sb="5" eb="7">
      <t>シャナイ</t>
    </rPh>
    <rPh sb="7" eb="9">
      <t>ケイジ</t>
    </rPh>
    <rPh sb="9" eb="11">
      <t>シリョウ</t>
    </rPh>
    <rPh sb="12" eb="14">
      <t>リヨウ</t>
    </rPh>
    <rPh sb="14" eb="16">
      <t>ジッセキ</t>
    </rPh>
    <rPh sb="16" eb="18">
      <t>イチラン</t>
    </rPh>
    <rPh sb="18" eb="19">
      <t>ヒョウ</t>
    </rPh>
    <rPh sb="19" eb="20">
      <t>トウ</t>
    </rPh>
    <phoneticPr fontId="1"/>
  </si>
  <si>
    <t>就業規則、社内掲示資料等</t>
    <rPh sb="0" eb="2">
      <t>シリョウ</t>
    </rPh>
    <phoneticPr fontId="1"/>
  </si>
  <si>
    <t>人事評価規定、評価制度説明資料等</t>
    <rPh sb="0" eb="2">
      <t>ジンジ</t>
    </rPh>
    <rPh sb="2" eb="4">
      <t>ヒョウカ</t>
    </rPh>
    <rPh sb="4" eb="6">
      <t>キテイ</t>
    </rPh>
    <rPh sb="7" eb="9">
      <t>ヒョウカ</t>
    </rPh>
    <rPh sb="9" eb="11">
      <t>セイド</t>
    </rPh>
    <rPh sb="11" eb="13">
      <t>セツメイ</t>
    </rPh>
    <rPh sb="13" eb="15">
      <t>シリョウ</t>
    </rPh>
    <rPh sb="15" eb="16">
      <t>トウ</t>
    </rPh>
    <phoneticPr fontId="1"/>
  </si>
  <si>
    <t>研修資料、社内紹介資料等</t>
    <rPh sb="0" eb="2">
      <t>ケンシュウ</t>
    </rPh>
    <rPh sb="2" eb="4">
      <t>シリョウ</t>
    </rPh>
    <rPh sb="5" eb="7">
      <t>シャナイ</t>
    </rPh>
    <rPh sb="7" eb="9">
      <t>ショウカイ</t>
    </rPh>
    <rPh sb="9" eb="11">
      <t>シリョウ</t>
    </rPh>
    <rPh sb="11" eb="12">
      <t>トウ</t>
    </rPh>
    <phoneticPr fontId="1"/>
  </si>
  <si>
    <t>面談記録、従業員アンケート、研修資料等</t>
    <rPh sb="0" eb="2">
      <t>メンダン</t>
    </rPh>
    <rPh sb="2" eb="4">
      <t>キロク</t>
    </rPh>
    <rPh sb="5" eb="8">
      <t>ジュウギョウイン</t>
    </rPh>
    <rPh sb="14" eb="16">
      <t>ケンシュウ</t>
    </rPh>
    <rPh sb="16" eb="18">
      <t>シリョウ</t>
    </rPh>
    <rPh sb="18" eb="19">
      <t>トウ</t>
    </rPh>
    <phoneticPr fontId="1"/>
  </si>
  <si>
    <t>就業規則、実績一覧表等</t>
    <rPh sb="0" eb="2">
      <t>シュウギョウ</t>
    </rPh>
    <rPh sb="2" eb="4">
      <t>キソク</t>
    </rPh>
    <rPh sb="5" eb="7">
      <t>ジッセキ</t>
    </rPh>
    <rPh sb="7" eb="9">
      <t>イチラン</t>
    </rPh>
    <rPh sb="9" eb="10">
      <t>ヒョウ</t>
    </rPh>
    <rPh sb="10" eb="11">
      <t>トウ</t>
    </rPh>
    <phoneticPr fontId="1"/>
  </si>
  <si>
    <t>採用基準、採用選考マニュアル等</t>
    <rPh sb="0" eb="2">
      <t>サイヨウ</t>
    </rPh>
    <rPh sb="2" eb="4">
      <t>キジュン</t>
    </rPh>
    <rPh sb="5" eb="7">
      <t>サイヨウ</t>
    </rPh>
    <rPh sb="7" eb="9">
      <t>センコウ</t>
    </rPh>
    <rPh sb="14" eb="15">
      <t>トウ</t>
    </rPh>
    <phoneticPr fontId="1"/>
  </si>
  <si>
    <t>設備及び設置場所の写真等</t>
    <rPh sb="0" eb="2">
      <t>セツビ</t>
    </rPh>
    <rPh sb="2" eb="3">
      <t>オヨ</t>
    </rPh>
    <rPh sb="4" eb="6">
      <t>セッチ</t>
    </rPh>
    <rPh sb="6" eb="8">
      <t>バショ</t>
    </rPh>
    <rPh sb="9" eb="11">
      <t>シャシン</t>
    </rPh>
    <rPh sb="11" eb="12">
      <t>トウ</t>
    </rPh>
    <phoneticPr fontId="1"/>
  </si>
  <si>
    <t>№2　採用実績について</t>
    <rPh sb="3" eb="5">
      <t>サイヨウ</t>
    </rPh>
    <rPh sb="5" eb="7">
      <t>ジッセキ</t>
    </rPh>
    <phoneticPr fontId="1"/>
  </si>
  <si>
    <t>№4　女性管理職について</t>
    <rPh sb="3" eb="5">
      <t>ジョセイ</t>
    </rPh>
    <rPh sb="5" eb="7">
      <t>カンリ</t>
    </rPh>
    <rPh sb="7" eb="8">
      <t>ショク</t>
    </rPh>
    <phoneticPr fontId="1"/>
  </si>
  <si>
    <t>№5　勤続年数について</t>
    <rPh sb="3" eb="5">
      <t>キンゾク</t>
    </rPh>
    <rPh sb="5" eb="7">
      <t>ネンスウ</t>
    </rPh>
    <phoneticPr fontId="1"/>
  </si>
  <si>
    <t>№11　労働時間について</t>
    <rPh sb="4" eb="6">
      <t>ロウドウ</t>
    </rPh>
    <rPh sb="6" eb="8">
      <t>ジカン</t>
    </rPh>
    <phoneticPr fontId="1"/>
  </si>
  <si>
    <t>№14　過去3年間の女性従業員の育児休業取得実績</t>
    <rPh sb="4" eb="6">
      <t>カコ</t>
    </rPh>
    <rPh sb="7" eb="8">
      <t>ネン</t>
    </rPh>
    <rPh sb="8" eb="9">
      <t>カン</t>
    </rPh>
    <rPh sb="10" eb="12">
      <t>ジョセイ</t>
    </rPh>
    <rPh sb="12" eb="15">
      <t>ジュウギョウイン</t>
    </rPh>
    <rPh sb="16" eb="18">
      <t>イクジ</t>
    </rPh>
    <rPh sb="18" eb="20">
      <t>キュウギョウ</t>
    </rPh>
    <rPh sb="20" eb="22">
      <t>シュトク</t>
    </rPh>
    <rPh sb="22" eb="24">
      <t>ジッセキ</t>
    </rPh>
    <phoneticPr fontId="1"/>
  </si>
  <si>
    <t>№15　過去3年間の男性従業員の育児休業取得実績</t>
    <rPh sb="4" eb="6">
      <t>カコ</t>
    </rPh>
    <rPh sb="7" eb="9">
      <t>ネンカン</t>
    </rPh>
    <rPh sb="10" eb="12">
      <t>ダンセイ</t>
    </rPh>
    <rPh sb="12" eb="15">
      <t>ジュウギョウイン</t>
    </rPh>
    <rPh sb="16" eb="18">
      <t>イクジ</t>
    </rPh>
    <rPh sb="18" eb="20">
      <t>キュウギョウ</t>
    </rPh>
    <rPh sb="20" eb="22">
      <t>シュトク</t>
    </rPh>
    <rPh sb="22" eb="24">
      <t>ジッセキ</t>
    </rPh>
    <phoneticPr fontId="1"/>
  </si>
  <si>
    <t>数値入力・判定シート</t>
    <rPh sb="0" eb="2">
      <t>スウチ</t>
    </rPh>
    <rPh sb="2" eb="4">
      <t>ニュウリョク</t>
    </rPh>
    <rPh sb="5" eb="7">
      <t>ハンテイ</t>
    </rPh>
    <phoneticPr fontId="1"/>
  </si>
  <si>
    <t>このシートは、須崎市キラッとワーク認定制度の申請に必要な情報や注意点をまとめたガイドです。各項目の説明をよく読み、必要な内容を正確に記入してください。</t>
    <rPh sb="7" eb="10">
      <t>スサキシ</t>
    </rPh>
    <phoneticPr fontId="1"/>
  </si>
  <si>
    <t>本制度は、女性が自身の能力を十分に発揮できるよう職場環境の改善に取り組む企業等の取組を推進し、誰もが働きやすい就業環境の整備を図ることを目的としています。</t>
    <rPh sb="68" eb="70">
      <t>モクテキ</t>
    </rPh>
    <phoneticPr fontId="1"/>
  </si>
  <si>
    <t xml:space="preserve">   ↓</t>
  </si>
  <si>
    <t xml:space="preserve"> [ステップ2] 判定結果に応じた必要書類の準備</t>
  </si>
  <si>
    <t xml:space="preserve"> [ステップ1] 「評価チェックシート」の入力・判定確認</t>
    <phoneticPr fontId="1"/>
  </si>
  <si>
    <r>
      <t xml:space="preserve">   </t>
    </r>
    <r>
      <rPr>
        <sz val="11"/>
        <color theme="1"/>
        <rFont val="Microsoft JhengHei"/>
        <family val="2"/>
      </rPr>
      <t>└─</t>
    </r>
    <r>
      <rPr>
        <sz val="11"/>
        <color theme="1"/>
        <rFont val="游ゴシック"/>
        <family val="2"/>
        <charset val="128"/>
        <scheme val="minor"/>
      </rPr>
      <t xml:space="preserve"> 基準に満たなかった場合 </t>
    </r>
    <r>
      <rPr>
        <sz val="11"/>
        <color theme="1"/>
        <rFont val="Segoe UI Symbol"/>
        <family val="1"/>
      </rPr>
      <t>➔</t>
    </r>
    <r>
      <rPr>
        <sz val="11"/>
        <color theme="1"/>
        <rFont val="游ゴシック"/>
        <family val="3"/>
        <charset val="128"/>
        <scheme val="minor"/>
      </rPr>
      <t xml:space="preserve"> 【パターンB】チェックシート及び改善計画書を提出</t>
    </r>
    <rPh sb="34" eb="35">
      <t>オヨ</t>
    </rPh>
    <rPh sb="42" eb="44">
      <t>テイシュツ</t>
    </rPh>
    <phoneticPr fontId="1"/>
  </si>
  <si>
    <r>
      <t xml:space="preserve">   </t>
    </r>
    <r>
      <rPr>
        <sz val="11"/>
        <color theme="1"/>
        <rFont val="Microsoft JhengHei"/>
        <family val="2"/>
      </rPr>
      <t>├─</t>
    </r>
    <r>
      <rPr>
        <sz val="11"/>
        <color theme="1"/>
        <rFont val="游ゴシック"/>
        <family val="2"/>
        <charset val="128"/>
        <scheme val="minor"/>
      </rPr>
      <t xml:space="preserve"> 基準を満たしている場合 </t>
    </r>
    <r>
      <rPr>
        <sz val="11"/>
        <color theme="1"/>
        <rFont val="Segoe UI Symbol"/>
        <family val="1"/>
      </rPr>
      <t>➔</t>
    </r>
    <r>
      <rPr>
        <sz val="11"/>
        <color theme="1"/>
        <rFont val="游ゴシック"/>
        <family val="3"/>
        <charset val="128"/>
        <scheme val="minor"/>
      </rPr>
      <t xml:space="preserve"> 【パターンA】チェックシート、認定申請書及び改善計画書</t>
    </r>
    <r>
      <rPr>
        <sz val="11"/>
        <color theme="1"/>
        <rFont val="游ゴシック"/>
        <family val="2"/>
        <charset val="128"/>
        <scheme val="minor"/>
      </rPr>
      <t>を提出</t>
    </r>
    <rPh sb="39" eb="40">
      <t>ショ</t>
    </rPh>
    <rPh sb="40" eb="41">
      <t>オヨ</t>
    </rPh>
    <rPh sb="42" eb="44">
      <t>カイゼン</t>
    </rPh>
    <rPh sb="44" eb="47">
      <t>ケイカクショ</t>
    </rPh>
    <rPh sb="48" eb="50">
      <t>テイシュツ</t>
    </rPh>
    <phoneticPr fontId="1"/>
  </si>
  <si>
    <t>判定結果</t>
    <rPh sb="0" eb="2">
      <t>ハンテイ</t>
    </rPh>
    <rPh sb="2" eb="4">
      <t>ケッカ</t>
    </rPh>
    <phoneticPr fontId="1"/>
  </si>
  <si>
    <t>従業員に対する経費援助を行っている（例：出産・育児・介護・不妊治療に要する経費の補助/ひとり親世帯に対する援助/奨学金の返還支援等）。</t>
    <rPh sb="0" eb="3">
      <t>ジュウギョウイン</t>
    </rPh>
    <rPh sb="4" eb="5">
      <t>タイ</t>
    </rPh>
    <rPh sb="7" eb="11">
      <t>ケイヒエンジョ</t>
    </rPh>
    <rPh sb="12" eb="13">
      <t>オコナ</t>
    </rPh>
    <rPh sb="18" eb="19">
      <t>レイ</t>
    </rPh>
    <rPh sb="20" eb="22">
      <t>シュッサン</t>
    </rPh>
    <rPh sb="23" eb="25">
      <t>イクジ</t>
    </rPh>
    <rPh sb="26" eb="28">
      <t>カイゴ</t>
    </rPh>
    <rPh sb="29" eb="33">
      <t>フニンチリョウ</t>
    </rPh>
    <rPh sb="34" eb="35">
      <t>ヨウ</t>
    </rPh>
    <rPh sb="37" eb="39">
      <t>ケイヒ</t>
    </rPh>
    <rPh sb="40" eb="42">
      <t>ホジョ</t>
    </rPh>
    <rPh sb="46" eb="49">
      <t>オヤセタイ</t>
    </rPh>
    <rPh sb="50" eb="51">
      <t>タイ</t>
    </rPh>
    <rPh sb="53" eb="55">
      <t>エンジョ</t>
    </rPh>
    <rPh sb="56" eb="59">
      <t>ショウガクキン</t>
    </rPh>
    <rPh sb="60" eb="62">
      <t>ヘンカン</t>
    </rPh>
    <rPh sb="62" eb="64">
      <t>シエン</t>
    </rPh>
    <rPh sb="64" eb="65">
      <t>トウ</t>
    </rPh>
    <phoneticPr fontId="1"/>
  </si>
  <si>
    <t>ハラスメントに関する相談窓口や問題解決のための規程を整備している、または研修を実施している。</t>
    <rPh sb="7" eb="8">
      <t>カン</t>
    </rPh>
    <rPh sb="15" eb="19">
      <t>モンダイカイケツ</t>
    </rPh>
    <rPh sb="36" eb="38">
      <t>ケンシュウ</t>
    </rPh>
    <rPh sb="39" eb="41">
      <t>ジッシ</t>
    </rPh>
    <phoneticPr fontId="1"/>
  </si>
  <si>
    <t>性別やキャリア、雇用形態に関わらず、業務上の提案や相談が気軽にできる体制・雰囲気づくりを行っている。</t>
    <rPh sb="0" eb="2">
      <t>セイベツ</t>
    </rPh>
    <rPh sb="8" eb="10">
      <t>コヨウ</t>
    </rPh>
    <rPh sb="10" eb="12">
      <t>ケイタイ</t>
    </rPh>
    <rPh sb="13" eb="14">
      <t>カカ</t>
    </rPh>
    <rPh sb="18" eb="21">
      <t>ギョウムジョウ</t>
    </rPh>
    <rPh sb="22" eb="24">
      <t>テイアン</t>
    </rPh>
    <rPh sb="25" eb="27">
      <t>ソウダン</t>
    </rPh>
    <rPh sb="28" eb="30">
      <t>キガル</t>
    </rPh>
    <rPh sb="34" eb="36">
      <t>タイセイ</t>
    </rPh>
    <rPh sb="37" eb="40">
      <t>フンイキ</t>
    </rPh>
    <rPh sb="44" eb="45">
      <t>オコナ</t>
    </rPh>
    <phoneticPr fontId="1"/>
  </si>
  <si>
    <r>
      <t xml:space="preserve">育児休業規定、従業員向けハンドブック、対象者への案内文、育児休業申出書　等
</t>
    </r>
    <r>
      <rPr>
        <b/>
        <sz val="11"/>
        <color theme="1"/>
        <rFont val="游ゴシック"/>
        <family val="3"/>
        <charset val="128"/>
        <scheme val="minor"/>
      </rPr>
      <t>※数値入力・判定シートへ入力してください</t>
    </r>
    <rPh sb="0" eb="2">
      <t>イクジ</t>
    </rPh>
    <rPh sb="2" eb="4">
      <t>キュウギョウ</t>
    </rPh>
    <rPh sb="4" eb="6">
      <t>キテイ</t>
    </rPh>
    <rPh sb="7" eb="10">
      <t>ジュウギョウイン</t>
    </rPh>
    <rPh sb="10" eb="11">
      <t>ム</t>
    </rPh>
    <rPh sb="19" eb="22">
      <t>タイショウシャ</t>
    </rPh>
    <rPh sb="24" eb="26">
      <t>アンナイ</t>
    </rPh>
    <rPh sb="26" eb="27">
      <t>ブン</t>
    </rPh>
    <rPh sb="28" eb="30">
      <t>イクジ</t>
    </rPh>
    <rPh sb="30" eb="32">
      <t>キュウギョウ</t>
    </rPh>
    <rPh sb="32" eb="35">
      <t>モウシデショ</t>
    </rPh>
    <rPh sb="36" eb="37">
      <t>トウ</t>
    </rPh>
    <phoneticPr fontId="1"/>
  </si>
  <si>
    <t>男性従業員の休業に向けた取得しやすい取組や周知、奨励を行っている、または、過去3年間の実績がある。</t>
    <rPh sb="2" eb="5">
      <t>ジュウギョウイン</t>
    </rPh>
    <rPh sb="6" eb="8">
      <t>キュウギョウ</t>
    </rPh>
    <rPh sb="9" eb="10">
      <t>ム</t>
    </rPh>
    <rPh sb="12" eb="14">
      <t>シュトク</t>
    </rPh>
    <rPh sb="18" eb="20">
      <t>トリクミ</t>
    </rPh>
    <rPh sb="21" eb="23">
      <t>シュウチ</t>
    </rPh>
    <rPh sb="24" eb="26">
      <t>ショウレイ</t>
    </rPh>
    <rPh sb="27" eb="28">
      <t>オコナ</t>
    </rPh>
    <rPh sb="37" eb="39">
      <t>カコ</t>
    </rPh>
    <rPh sb="40" eb="41">
      <t>ネン</t>
    </rPh>
    <rPh sb="41" eb="42">
      <t>カン</t>
    </rPh>
    <rPh sb="43" eb="45">
      <t>ジッセキ</t>
    </rPh>
    <phoneticPr fontId="1"/>
  </si>
  <si>
    <r>
      <rPr>
        <sz val="11"/>
        <color theme="1"/>
        <rFont val="游ゴシック"/>
        <family val="3"/>
        <charset val="128"/>
        <scheme val="minor"/>
      </rPr>
      <t>育児・介護休業規定、制度案内資料、</t>
    </r>
    <r>
      <rPr>
        <b/>
        <sz val="11"/>
        <color theme="1"/>
        <rFont val="游ゴシック"/>
        <family val="3"/>
        <charset val="128"/>
        <scheme val="minor"/>
      </rPr>
      <t xml:space="preserve">
※数値入力・判定シートへ入力してください</t>
    </r>
    <rPh sb="0" eb="2">
      <t>イクジ</t>
    </rPh>
    <rPh sb="3" eb="5">
      <t>カイゴ</t>
    </rPh>
    <rPh sb="5" eb="7">
      <t>キュウギョウ</t>
    </rPh>
    <rPh sb="7" eb="9">
      <t>キテイ</t>
    </rPh>
    <rPh sb="10" eb="12">
      <t>セイド</t>
    </rPh>
    <rPh sb="12" eb="14">
      <t>アンナイ</t>
    </rPh>
    <rPh sb="14" eb="16">
      <t>シリョウ</t>
    </rPh>
    <phoneticPr fontId="1"/>
  </si>
  <si>
    <t>育児休業制度や介護休暇を取得しやすい取組や周知、奨励を行っている、または、過去3年間の実績がある。</t>
    <rPh sb="0" eb="2">
      <t>イクジ</t>
    </rPh>
    <rPh sb="2" eb="4">
      <t>キュウギョウ</t>
    </rPh>
    <rPh sb="4" eb="6">
      <t>セイド</t>
    </rPh>
    <rPh sb="7" eb="9">
      <t>カイゴ</t>
    </rPh>
    <rPh sb="9" eb="11">
      <t>キュウカ</t>
    </rPh>
    <rPh sb="12" eb="14">
      <t>シュトク</t>
    </rPh>
    <rPh sb="18" eb="20">
      <t>トリクミ</t>
    </rPh>
    <rPh sb="21" eb="23">
      <t>シュウチ</t>
    </rPh>
    <rPh sb="24" eb="26">
      <t>ショウレイ</t>
    </rPh>
    <rPh sb="27" eb="28">
      <t>オコナ</t>
    </rPh>
    <rPh sb="41" eb="42">
      <t>カン</t>
    </rPh>
    <phoneticPr fontId="1"/>
  </si>
  <si>
    <t>年次有給休暇やその他の法定休暇や法定休業以外に、独自の法定外休暇制度があり、かつ当該制度の周知を行っている（例：忌引休暇、夏季休暇、子どもの行事に参加するための休暇等）。</t>
    <rPh sb="0" eb="2">
      <t>ネンジ</t>
    </rPh>
    <rPh sb="2" eb="4">
      <t>ユウキュウ</t>
    </rPh>
    <rPh sb="4" eb="6">
      <t>キュウカ</t>
    </rPh>
    <rPh sb="9" eb="10">
      <t>タ</t>
    </rPh>
    <rPh sb="11" eb="13">
      <t>ホウテイ</t>
    </rPh>
    <rPh sb="13" eb="15">
      <t>キュウカ</t>
    </rPh>
    <rPh sb="16" eb="18">
      <t>ホウテイ</t>
    </rPh>
    <rPh sb="18" eb="20">
      <t>キュウギョウ</t>
    </rPh>
    <rPh sb="20" eb="22">
      <t>イガイ</t>
    </rPh>
    <rPh sb="24" eb="26">
      <t>ドクジ</t>
    </rPh>
    <rPh sb="27" eb="29">
      <t>ホウテイ</t>
    </rPh>
    <rPh sb="29" eb="30">
      <t>ガイ</t>
    </rPh>
    <rPh sb="30" eb="32">
      <t>キュウカ</t>
    </rPh>
    <rPh sb="32" eb="34">
      <t>セイド</t>
    </rPh>
    <rPh sb="40" eb="42">
      <t>トウガイ</t>
    </rPh>
    <rPh sb="42" eb="44">
      <t>セイド</t>
    </rPh>
    <rPh sb="45" eb="47">
      <t>シュウチ</t>
    </rPh>
    <rPh sb="48" eb="49">
      <t>オコナ</t>
    </rPh>
    <rPh sb="54" eb="55">
      <t>レイ</t>
    </rPh>
    <rPh sb="56" eb="58">
      <t>キビキ</t>
    </rPh>
    <rPh sb="58" eb="60">
      <t>キュウカ</t>
    </rPh>
    <rPh sb="61" eb="63">
      <t>カキ</t>
    </rPh>
    <rPh sb="63" eb="65">
      <t>キュウカ</t>
    </rPh>
    <rPh sb="66" eb="67">
      <t>コ</t>
    </rPh>
    <rPh sb="70" eb="72">
      <t>ギョウジ</t>
    </rPh>
    <rPh sb="73" eb="75">
      <t>サンカ</t>
    </rPh>
    <rPh sb="80" eb="82">
      <t>キュウカ</t>
    </rPh>
    <rPh sb="82" eb="83">
      <t>トウ</t>
    </rPh>
    <phoneticPr fontId="1"/>
  </si>
  <si>
    <t>年次有給休暇を半日または時間単位で取得できる。</t>
    <rPh sb="0" eb="2">
      <t>ネンジ</t>
    </rPh>
    <rPh sb="2" eb="4">
      <t>ユウキュウ</t>
    </rPh>
    <rPh sb="4" eb="6">
      <t>キュウカ</t>
    </rPh>
    <rPh sb="7" eb="9">
      <t>ハンニチ</t>
    </rPh>
    <rPh sb="12" eb="14">
      <t>ジカン</t>
    </rPh>
    <rPh sb="14" eb="16">
      <t>タンイ</t>
    </rPh>
    <rPh sb="17" eb="19">
      <t>シュトク</t>
    </rPh>
    <phoneticPr fontId="1"/>
  </si>
  <si>
    <r>
      <rPr>
        <sz val="11"/>
        <color theme="1"/>
        <rFont val="游ゴシック"/>
        <family val="3"/>
        <charset val="128"/>
        <scheme val="minor"/>
      </rPr>
      <t>出勤簿、時間外労働集計表等</t>
    </r>
    <r>
      <rPr>
        <b/>
        <sz val="11"/>
        <color theme="1"/>
        <rFont val="游ゴシック"/>
        <family val="3"/>
        <charset val="128"/>
        <scheme val="minor"/>
      </rPr>
      <t xml:space="preserve">
※数値入力・判定シートへ入力してください</t>
    </r>
    <rPh sb="0" eb="2">
      <t>シュッキン</t>
    </rPh>
    <rPh sb="2" eb="3">
      <t>ボ</t>
    </rPh>
    <rPh sb="4" eb="7">
      <t>ジカンガイ</t>
    </rPh>
    <rPh sb="7" eb="9">
      <t>ロウドウ</t>
    </rPh>
    <rPh sb="9" eb="11">
      <t>シュウケイ</t>
    </rPh>
    <rPh sb="11" eb="12">
      <t>ヒョウ</t>
    </rPh>
    <rPh sb="12" eb="13">
      <t>トウ</t>
    </rPh>
    <rPh sb="15" eb="17">
      <t>スウチ</t>
    </rPh>
    <rPh sb="17" eb="19">
      <t>ニュウリョク</t>
    </rPh>
    <rPh sb="20" eb="22">
      <t>ハンテイ</t>
    </rPh>
    <rPh sb="26" eb="28">
      <t>ニュウリョク</t>
    </rPh>
    <phoneticPr fontId="1"/>
  </si>
  <si>
    <t>直近事業年度における正規雇用従業員の法定時間外労働（法定休日労働時間を含む）の合計時間数の月平均が45時間未満である。</t>
    <rPh sb="0" eb="2">
      <t>チョッキン</t>
    </rPh>
    <rPh sb="2" eb="4">
      <t>ジギョウ</t>
    </rPh>
    <rPh sb="4" eb="6">
      <t>ネンド</t>
    </rPh>
    <rPh sb="10" eb="12">
      <t>セイキ</t>
    </rPh>
    <rPh sb="12" eb="14">
      <t>コヨウ</t>
    </rPh>
    <rPh sb="14" eb="17">
      <t>ジュウギョウイン</t>
    </rPh>
    <rPh sb="18" eb="20">
      <t>ホウテイ</t>
    </rPh>
    <rPh sb="20" eb="25">
      <t>ジカンガイロウドウ</t>
    </rPh>
    <rPh sb="26" eb="30">
      <t>ホウテイキュウジツ</t>
    </rPh>
    <rPh sb="30" eb="32">
      <t>ロウドウ</t>
    </rPh>
    <rPh sb="32" eb="34">
      <t>ジカン</t>
    </rPh>
    <rPh sb="35" eb="36">
      <t>フク</t>
    </rPh>
    <rPh sb="39" eb="41">
      <t>ゴウケイ</t>
    </rPh>
    <rPh sb="41" eb="44">
      <t>ジカンスウ</t>
    </rPh>
    <rPh sb="45" eb="48">
      <t>ツキヘイキン</t>
    </rPh>
    <rPh sb="51" eb="53">
      <t>ジカン</t>
    </rPh>
    <rPh sb="53" eb="55">
      <t>ミマン</t>
    </rPh>
    <phoneticPr fontId="1"/>
  </si>
  <si>
    <t>テレワーク制度またはフレックス制度を導入し、場所や時間に捉われない働き方を支援している。</t>
    <rPh sb="5" eb="7">
      <t>セイド</t>
    </rPh>
    <rPh sb="18" eb="20">
      <t>ドウニュウ</t>
    </rPh>
    <rPh sb="22" eb="24">
      <t>バショ</t>
    </rPh>
    <rPh sb="25" eb="27">
      <t>ジカン</t>
    </rPh>
    <rPh sb="28" eb="29">
      <t>トラ</t>
    </rPh>
    <rPh sb="33" eb="34">
      <t>ハタラ</t>
    </rPh>
    <rPh sb="35" eb="36">
      <t>カタ</t>
    </rPh>
    <rPh sb="37" eb="39">
      <t>シエン</t>
    </rPh>
    <phoneticPr fontId="1"/>
  </si>
  <si>
    <t>性別を問わず、公平で透明性のある評価基準を設け、職務の成果に基づいて評価を行っていることを明文化している</t>
    <rPh sb="45" eb="48">
      <t>メイブンカ</t>
    </rPh>
    <phoneticPr fontId="1"/>
  </si>
  <si>
    <t>女性従業員のキャリアアップに向けた取組を実施している（例：研修実施、セミナーへの参加、ロールモデルの発信等）</t>
    <rPh sb="2" eb="5">
      <t>ジュウギョウイン</t>
    </rPh>
    <rPh sb="14" eb="15">
      <t>ム</t>
    </rPh>
    <rPh sb="17" eb="19">
      <t>トリクミ</t>
    </rPh>
    <rPh sb="20" eb="22">
      <t>ジッシ</t>
    </rPh>
    <rPh sb="27" eb="28">
      <t>レイ</t>
    </rPh>
    <rPh sb="29" eb="31">
      <t>ケンシュウ</t>
    </rPh>
    <rPh sb="31" eb="33">
      <t>ジッシ</t>
    </rPh>
    <rPh sb="40" eb="42">
      <t>サンカ</t>
    </rPh>
    <rPh sb="50" eb="52">
      <t>ハッシン</t>
    </rPh>
    <rPh sb="52" eb="53">
      <t>トウ</t>
    </rPh>
    <phoneticPr fontId="1"/>
  </si>
  <si>
    <r>
      <rPr>
        <sz val="11"/>
        <color theme="1"/>
        <rFont val="游ゴシック"/>
        <family val="3"/>
        <charset val="128"/>
        <scheme val="minor"/>
      </rPr>
      <t>男女別平均勤続年数一覧表等</t>
    </r>
    <r>
      <rPr>
        <b/>
        <sz val="11"/>
        <color theme="1"/>
        <rFont val="游ゴシック"/>
        <family val="3"/>
        <charset val="128"/>
        <scheme val="minor"/>
      </rPr>
      <t xml:space="preserve">
※数値入力・判定シートへ入力してください</t>
    </r>
    <rPh sb="0" eb="2">
      <t>ダンジョ</t>
    </rPh>
    <rPh sb="2" eb="3">
      <t>ベツ</t>
    </rPh>
    <rPh sb="3" eb="5">
      <t>ヘイキン</t>
    </rPh>
    <rPh sb="5" eb="7">
      <t>キンゾク</t>
    </rPh>
    <rPh sb="7" eb="9">
      <t>ネンスウ</t>
    </rPh>
    <rPh sb="9" eb="11">
      <t>イチラン</t>
    </rPh>
    <rPh sb="11" eb="12">
      <t>ヒョウ</t>
    </rPh>
    <rPh sb="12" eb="13">
      <t>トウ</t>
    </rPh>
    <rPh sb="15" eb="17">
      <t>スウチ</t>
    </rPh>
    <rPh sb="17" eb="19">
      <t>ニュウリョク</t>
    </rPh>
    <rPh sb="20" eb="22">
      <t>ハンテイ</t>
    </rPh>
    <rPh sb="26" eb="28">
      <t>ニュウリョク</t>
    </rPh>
    <phoneticPr fontId="1"/>
  </si>
  <si>
    <t>平均勤続年数の男女差が「4年」以内である</t>
    <rPh sb="0" eb="4">
      <t>ヘイキンキンゾク</t>
    </rPh>
    <rPh sb="4" eb="6">
      <t>ネンスウ</t>
    </rPh>
    <rPh sb="7" eb="10">
      <t>ダンジョサ</t>
    </rPh>
    <rPh sb="13" eb="14">
      <t>ネン</t>
    </rPh>
    <rPh sb="15" eb="17">
      <t>イナイ</t>
    </rPh>
    <phoneticPr fontId="1"/>
  </si>
  <si>
    <r>
      <t xml:space="preserve">人員配置表等
</t>
    </r>
    <r>
      <rPr>
        <b/>
        <sz val="11"/>
        <color theme="1"/>
        <rFont val="游ゴシック"/>
        <family val="3"/>
        <charset val="128"/>
        <scheme val="minor"/>
      </rPr>
      <t>※数値入力・判定シートへ入力してください</t>
    </r>
    <rPh sb="0" eb="2">
      <t>ジンイン</t>
    </rPh>
    <rPh sb="2" eb="4">
      <t>ハイチ</t>
    </rPh>
    <rPh sb="4" eb="5">
      <t>ヒョウ</t>
    </rPh>
    <rPh sb="5" eb="6">
      <t>ナド</t>
    </rPh>
    <rPh sb="8" eb="10">
      <t>スウチ</t>
    </rPh>
    <rPh sb="10" eb="12">
      <t>ニュウリョク</t>
    </rPh>
    <rPh sb="13" eb="15">
      <t>ハンテイ</t>
    </rPh>
    <rPh sb="19" eb="21">
      <t>ニュウリョク</t>
    </rPh>
    <phoneticPr fontId="1"/>
  </si>
  <si>
    <t>女性管理職比率が10％以上となっている、または過去5年間に女性の管理職比率が増えている</t>
    <rPh sb="0" eb="2">
      <t>ジョセイ</t>
    </rPh>
    <rPh sb="2" eb="4">
      <t>カンリ</t>
    </rPh>
    <rPh sb="4" eb="5">
      <t>ショク</t>
    </rPh>
    <rPh sb="5" eb="7">
      <t>ヒリツ</t>
    </rPh>
    <rPh sb="11" eb="13">
      <t>イジョウ</t>
    </rPh>
    <rPh sb="23" eb="25">
      <t>カコ</t>
    </rPh>
    <rPh sb="26" eb="28">
      <t>ネンカン</t>
    </rPh>
    <rPh sb="29" eb="31">
      <t>ジョセイ</t>
    </rPh>
    <rPh sb="32" eb="34">
      <t>カンリ</t>
    </rPh>
    <rPh sb="34" eb="35">
      <t>ショク</t>
    </rPh>
    <rPh sb="35" eb="37">
      <t>ヒリツ</t>
    </rPh>
    <rPh sb="38" eb="39">
      <t>フ</t>
    </rPh>
    <phoneticPr fontId="1"/>
  </si>
  <si>
    <t>個人の能力に応じて非正規（パート・アルバイト等）から正規雇用になる制度がある、または、過去3年以内に実績がある</t>
    <rPh sb="0" eb="2">
      <t>コジン</t>
    </rPh>
    <rPh sb="3" eb="5">
      <t>ノウリョク</t>
    </rPh>
    <rPh sb="6" eb="7">
      <t>オウ</t>
    </rPh>
    <rPh sb="9" eb="10">
      <t>ヒ</t>
    </rPh>
    <rPh sb="10" eb="12">
      <t>セイキ</t>
    </rPh>
    <rPh sb="22" eb="23">
      <t>トウ</t>
    </rPh>
    <rPh sb="26" eb="28">
      <t>セイキ</t>
    </rPh>
    <rPh sb="28" eb="30">
      <t>コヨウ</t>
    </rPh>
    <rPh sb="33" eb="35">
      <t>セイド</t>
    </rPh>
    <rPh sb="43" eb="45">
      <t>カコ</t>
    </rPh>
    <rPh sb="46" eb="47">
      <t>ネン</t>
    </rPh>
    <rPh sb="47" eb="49">
      <t>イナイ</t>
    </rPh>
    <rPh sb="50" eb="52">
      <t>ジッセキ</t>
    </rPh>
    <phoneticPr fontId="1"/>
  </si>
  <si>
    <r>
      <t xml:space="preserve">採用実績一覧表等
</t>
    </r>
    <r>
      <rPr>
        <b/>
        <sz val="11"/>
        <color theme="1"/>
        <rFont val="游ゴシック"/>
        <family val="3"/>
        <charset val="128"/>
        <scheme val="minor"/>
      </rPr>
      <t>※数値入力・判定シートへ入力してください</t>
    </r>
    <rPh sb="0" eb="2">
      <t>サイヨウ</t>
    </rPh>
    <rPh sb="2" eb="4">
      <t>ジッセキ</t>
    </rPh>
    <rPh sb="4" eb="6">
      <t>イチラン</t>
    </rPh>
    <rPh sb="6" eb="7">
      <t>ヒョウ</t>
    </rPh>
    <rPh sb="7" eb="8">
      <t>トウ</t>
    </rPh>
    <rPh sb="10" eb="12">
      <t>スウチ</t>
    </rPh>
    <rPh sb="12" eb="14">
      <t>ニュウリョク</t>
    </rPh>
    <rPh sb="15" eb="17">
      <t>ハンテイ</t>
    </rPh>
    <rPh sb="21" eb="23">
      <t>ニュウリョク</t>
    </rPh>
    <phoneticPr fontId="1"/>
  </si>
  <si>
    <t>企業等名称</t>
    <rPh sb="0" eb="2">
      <t>キギョウ</t>
    </rPh>
    <rPh sb="2" eb="3">
      <t>トウ</t>
    </rPh>
    <rPh sb="3" eb="5">
      <t>メイショウ</t>
    </rPh>
    <phoneticPr fontId="1"/>
  </si>
  <si>
    <t>■ 入力ガイド</t>
    <phoneticPr fontId="1"/>
  </si>
  <si>
    <t>（1） 下部の「評価チェックシート」タブを開きます。</t>
    <phoneticPr fontId="1"/>
  </si>
  <si>
    <t>（2）企業等名称および各評価項目（取り組み状況）を入力します。※黄色のセルの箇所に入力してください。</t>
    <rPh sb="5" eb="6">
      <t>トウ</t>
    </rPh>
    <rPh sb="6" eb="8">
      <t>メイショウ</t>
    </rPh>
    <rPh sb="32" eb="34">
      <t>キイロ</t>
    </rPh>
    <rPh sb="38" eb="40">
      <t>カショ</t>
    </rPh>
    <rPh sb="41" eb="43">
      <t>ニュウリョク</t>
    </rPh>
    <phoneticPr fontId="1"/>
  </si>
  <si>
    <t>（3）すべて入力すると、シート下部の【判定結果】欄に以下のいずれかが表示されます。</t>
    <phoneticPr fontId="1"/>
  </si>
  <si>
    <t>--------------------------------------------------------------------------------</t>
  </si>
  <si>
    <t xml:space="preserve"> 4. 提出書類の確認（判定結果に応じてお選びください）</t>
    <phoneticPr fontId="1"/>
  </si>
  <si>
    <t xml:space="preserve">  協力企業としての登録に加え、市の認定企業として登録・公表等を希望される場合です。</t>
  </si>
  <si>
    <t xml:space="preserve">  ＜提出書類＞</t>
  </si>
  <si>
    <t xml:space="preserve">   1. 評価チェックシート（本ファイル）</t>
  </si>
  <si>
    <t xml:space="preserve">   3. 取り組み内容が確認できる添付書類（就業規則の写し、社内資料等）</t>
  </si>
  <si>
    <t xml:space="preserve"> ◆「認定企業」の申請を行う場合</t>
    <phoneticPr fontId="1"/>
  </si>
  <si>
    <t xml:space="preserve">   2. 認定申請書（「別記様式」ファイルより取得）</t>
    <rPh sb="13" eb="15">
      <t>ベッキ</t>
    </rPh>
    <rPh sb="15" eb="17">
      <t>ヨウシキ</t>
    </rPh>
    <phoneticPr fontId="1"/>
  </si>
  <si>
    <t xml:space="preserve"> 今後の改善に向けた取り組み計画と合わせてご提出いただきます。</t>
  </si>
  <si>
    <t xml:space="preserve"> ＜提出書類＞</t>
  </si>
  <si>
    <t xml:space="preserve">  1. 評価チェックシート（本ファイル）</t>
  </si>
  <si>
    <t>【パターンB】「不認定」となった場合</t>
    <rPh sb="8" eb="9">
      <t>フ</t>
    </rPh>
    <rPh sb="9" eb="11">
      <t>ニンテイ</t>
    </rPh>
    <phoneticPr fontId="1"/>
  </si>
  <si>
    <t xml:space="preserve">   4. 須崎市キラッとワーク職場環境改善計画書（評価チェックシートの「実施状況」に×がある場合）</t>
    <rPh sb="6" eb="9">
      <t>スサキシ</t>
    </rPh>
    <rPh sb="16" eb="18">
      <t>ショクバ</t>
    </rPh>
    <rPh sb="18" eb="20">
      <t>カンキョウ</t>
    </rPh>
    <rPh sb="20" eb="22">
      <t>カイゼン</t>
    </rPh>
    <rPh sb="22" eb="25">
      <t>ケイカクショ</t>
    </rPh>
    <rPh sb="26" eb="28">
      <t>ヒョウカ</t>
    </rPh>
    <rPh sb="37" eb="39">
      <t>ジッシ</t>
    </rPh>
    <rPh sb="39" eb="41">
      <t>ジョウキョウ</t>
    </rPh>
    <rPh sb="47" eb="49">
      <t>バアイ</t>
    </rPh>
    <phoneticPr fontId="1"/>
  </si>
  <si>
    <t xml:space="preserve">   5. 履歴事項全部証明書（登記事項証明書）の写し（法人格を有しない団体にあっては、規約、会則その他これらに類する書類の写し）</t>
    <rPh sb="6" eb="8">
      <t>リレキ</t>
    </rPh>
    <rPh sb="8" eb="10">
      <t>ジコウ</t>
    </rPh>
    <rPh sb="10" eb="12">
      <t>ゼンブ</t>
    </rPh>
    <rPh sb="12" eb="15">
      <t>ショウメイショ</t>
    </rPh>
    <rPh sb="16" eb="18">
      <t>トウキ</t>
    </rPh>
    <rPh sb="18" eb="20">
      <t>ジコウ</t>
    </rPh>
    <rPh sb="20" eb="23">
      <t>ショウメイショ</t>
    </rPh>
    <rPh sb="25" eb="26">
      <t>ウツ</t>
    </rPh>
    <phoneticPr fontId="1"/>
  </si>
  <si>
    <t xml:space="preserve">   6. 市税の滞納がないことを証する書類</t>
    <rPh sb="6" eb="7">
      <t>シ</t>
    </rPh>
    <rPh sb="7" eb="8">
      <t>ゼイ</t>
    </rPh>
    <rPh sb="9" eb="11">
      <t>タイノウ</t>
    </rPh>
    <rPh sb="17" eb="18">
      <t>ショウ</t>
    </rPh>
    <rPh sb="20" eb="22">
      <t>ショルイ</t>
    </rPh>
    <phoneticPr fontId="1"/>
  </si>
  <si>
    <t xml:space="preserve">  2. 須崎市キラッとワーク職場環境改善計画書（「別記様式」ファイルより取得）</t>
    <phoneticPr fontId="1"/>
  </si>
  <si>
    <t xml:space="preserve"> 5. 提出方法・提出先</t>
    <phoneticPr fontId="1"/>
  </si>
  <si>
    <t xml:space="preserve"> 【メールでの提出】</t>
  </si>
  <si>
    <t xml:space="preserve">  ・件名 ：【チェックシート提出】事業者名</t>
  </si>
  <si>
    <t xml:space="preserve">  ・提出先：josei@city.susaki.lg.jp</t>
    <phoneticPr fontId="1"/>
  </si>
  <si>
    <t xml:space="preserve"> 準備した必要書類を取りまとめ、下記の方法でご提出ください。</t>
    <rPh sb="16" eb="18">
      <t>カキ</t>
    </rPh>
    <phoneticPr fontId="1"/>
  </si>
  <si>
    <t xml:space="preserve"> 3. チェックシートの記入方法</t>
    <rPh sb="12" eb="14">
      <t>キニュウ</t>
    </rPh>
    <rPh sb="14" eb="16">
      <t>ホウホウ</t>
    </rPh>
    <phoneticPr fontId="1"/>
  </si>
  <si>
    <t xml:space="preserve"> 2.全体の流れ</t>
    <rPh sb="3" eb="5">
      <t>ゼンタイ</t>
    </rPh>
    <rPh sb="6" eb="7">
      <t>ナガ</t>
    </rPh>
    <phoneticPr fontId="1"/>
  </si>
  <si>
    <t>1.制度の目的</t>
    <rPh sb="2" eb="4">
      <t>セイド</t>
    </rPh>
    <rPh sb="5" eb="7">
      <t>モクテキ</t>
    </rPh>
    <phoneticPr fontId="1"/>
  </si>
  <si>
    <t xml:space="preserve"> [ステップ3]【パターンA】の場合のみ認定企業奨励金交付請求書の提出</t>
    <rPh sb="16" eb="18">
      <t>バアイ</t>
    </rPh>
    <rPh sb="20" eb="22">
      <t>ニンテイ</t>
    </rPh>
    <rPh sb="22" eb="24">
      <t>キギョウ</t>
    </rPh>
    <rPh sb="24" eb="27">
      <t>ショウレイキン</t>
    </rPh>
    <rPh sb="27" eb="29">
      <t>コウフ</t>
    </rPh>
    <rPh sb="29" eb="32">
      <t>セイキュウショ</t>
    </rPh>
    <rPh sb="33" eb="35">
      <t>テイシュツ</t>
    </rPh>
    <phoneticPr fontId="1"/>
  </si>
  <si>
    <t xml:space="preserve">  ・シルバーすさ☆きら認定</t>
    <phoneticPr fontId="1"/>
  </si>
  <si>
    <t xml:space="preserve">  ・ゴールドすさ☆きら認定</t>
    <phoneticPr fontId="1"/>
  </si>
  <si>
    <t>【パターンA】「シルバーすさ☆きら認定」もしくは「ゴールドすさ☆きら認定」となった場合</t>
    <phoneticPr fontId="1"/>
  </si>
  <si>
    <t>６.お問い合わせ先</t>
    <rPh sb="3" eb="4">
      <t>ト</t>
    </rPh>
    <rPh sb="5" eb="6">
      <t>ア</t>
    </rPh>
    <rPh sb="8" eb="9">
      <t>サキ</t>
    </rPh>
    <phoneticPr fontId="1"/>
  </si>
  <si>
    <t>TEL：0889-42-3951　メールアドレス：josei@city.susaki.lg.jp</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</si>
</sst>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quot;年&quot;"/>
  </numFmts>
  <fonts count="25" x14ac:knownFonts="1">
    <font>
      <sz val="11"/>
      <color theme="1"/>
      <name val="游ゴシック"/>
      <family val="2"/>
      <charset val="128"/>
      <scheme val="minor"/>
    </font>
    <font>
      <sz val="6"/>
      <name val="游ゴシック"/>
      <family val="2"/>
      <charset val="128"/>
      <scheme val="minor"/>
    </font>
    <font>
      <b/>
      <sz val="11"/>
      <color theme="1"/>
      <name val="游ゴシック"/>
      <family val="3"/>
      <charset val="128"/>
      <scheme val="minor"/>
    </font>
    <font>
      <sz val="11"/>
      <name val="游ゴシック"/>
      <family val="3"/>
      <charset val="128"/>
      <scheme val="minor"/>
    </font>
    <font>
      <sz val="14"/>
      <color theme="1"/>
      <name val="游ゴシック"/>
      <family val="3"/>
      <charset val="128"/>
      <scheme val="minor"/>
    </font>
    <font>
      <sz val="11"/>
      <name val="游ゴシック"/>
      <family val="2"/>
      <charset val="128"/>
      <scheme val="minor"/>
    </font>
    <font>
      <sz val="11"/>
      <name val="ＭＳ Ｐゴシック"/>
      <family val="3"/>
      <charset val="128"/>
    </font>
    <font>
      <sz val="10"/>
      <name val="Meiryo UI"/>
      <family val="3"/>
      <charset val="128"/>
    </font>
    <font>
      <sz val="12"/>
      <color theme="1"/>
      <name val="Meiryo UI"/>
      <family val="3"/>
      <charset val="128"/>
    </font>
    <font>
      <sz val="6"/>
      <name val="ＭＳ 明朝"/>
      <family val="2"/>
      <charset val="128"/>
    </font>
    <font>
      <sz val="11"/>
      <color theme="1"/>
      <name val="Meiryo UI"/>
      <family val="3"/>
      <charset val="128"/>
    </font>
    <font>
      <b/>
      <sz val="11"/>
      <color theme="1"/>
      <name val="Meiryo UI"/>
      <family val="3"/>
      <charset val="128"/>
    </font>
    <font>
      <sz val="10"/>
      <color theme="1"/>
      <name val="Meiryo UI"/>
      <family val="3"/>
      <charset val="128"/>
    </font>
    <font>
      <sz val="9"/>
      <color theme="1"/>
      <name val="Meiryo UI"/>
      <family val="3"/>
      <charset val="128"/>
    </font>
    <font>
      <sz val="11"/>
      <name val="Meiryo UI"/>
      <family val="3"/>
      <charset val="128"/>
    </font>
    <font>
      <b/>
      <sz val="11"/>
      <color rgb="FFFF0000"/>
      <name val="Meiryo UI"/>
      <family val="3"/>
      <charset val="128"/>
    </font>
    <font>
      <sz val="11"/>
      <name val="ＭＳ Ｐ明朝"/>
      <family val="1"/>
      <charset val="128"/>
    </font>
    <font>
      <sz val="14"/>
      <color theme="1"/>
      <name val="Meiryo UI"/>
      <family val="3"/>
      <charset val="128"/>
    </font>
    <font>
      <b/>
      <sz val="14"/>
      <color theme="1"/>
      <name val="Meiryo UI"/>
      <family val="3"/>
      <charset val="128"/>
    </font>
    <font>
      <b/>
      <sz val="12"/>
      <color theme="1"/>
      <name val="Meiryo UI"/>
      <family val="3"/>
      <charset val="128"/>
    </font>
    <font>
      <b/>
      <sz val="14"/>
      <color theme="1"/>
      <name val="游ゴシック"/>
      <family val="3"/>
      <charset val="128"/>
      <scheme val="minor"/>
    </font>
    <font>
      <sz val="11"/>
      <color theme="1"/>
      <name val="游ゴシック"/>
      <family val="3"/>
      <charset val="128"/>
      <scheme val="minor"/>
    </font>
    <font>
      <sz val="11"/>
      <color theme="1"/>
      <name val="Microsoft JhengHei"/>
      <family val="2"/>
    </font>
    <font>
      <sz val="11"/>
      <color theme="1"/>
      <name val="Segoe UI Symbol"/>
      <family val="1"/>
    </font>
    <font>
      <b/>
      <sz val="11"/>
      <name val="游ゴシック"/>
      <family val="3"/>
      <charset val="128"/>
      <scheme val="minor"/>
    </font>
  </fonts>
  <fills count="6">
    <fill>
      <patternFill patternType="none"/>
    </fill>
    <fill>
      <patternFill patternType="gray125"/>
    </fill>
    <fill>
      <patternFill patternType="solid">
        <fgColor rgb="FFFFFF99"/>
        <bgColor indexed="64"/>
      </patternFill>
    </fill>
    <fill>
      <patternFill patternType="solid">
        <fgColor theme="8" tint="0.79998168889431442"/>
        <bgColor indexed="64"/>
      </patternFill>
    </fill>
    <fill>
      <patternFill patternType="solid">
        <fgColor rgb="FFFFCCFF"/>
        <bgColor indexed="64"/>
      </patternFill>
    </fill>
    <fill>
      <patternFill patternType="solid">
        <fgColor theme="6" tint="0.79998168889431442"/>
        <bgColor indexed="64"/>
      </patternFill>
    </fill>
  </fills>
  <borders count="48">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style="medium">
        <color indexed="64"/>
      </left>
      <right/>
      <top style="medium">
        <color indexed="64"/>
      </top>
      <bottom style="medium">
        <color indexed="64"/>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style="thin">
        <color theme="0" tint="-0.34998626667073579"/>
      </right>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hair">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double">
        <color indexed="64"/>
      </top>
      <bottom style="medium">
        <color indexed="64"/>
      </bottom>
      <diagonal/>
    </border>
    <border>
      <left/>
      <right/>
      <top style="double">
        <color indexed="64"/>
      </top>
      <bottom style="medium">
        <color indexed="64"/>
      </bottom>
      <diagonal/>
    </border>
    <border>
      <left/>
      <right style="medium">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double">
        <color indexed="64"/>
      </bottom>
      <diagonal/>
    </border>
    <border>
      <left/>
      <right style="medium">
        <color indexed="64"/>
      </right>
      <top style="double">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style="thin">
        <color theme="0" tint="-0.34998626667073579"/>
      </left>
      <right style="medium">
        <color indexed="64"/>
      </right>
      <top style="medium">
        <color indexed="64"/>
      </top>
      <bottom style="medium">
        <color indexed="64"/>
      </bottom>
      <diagonal/>
    </border>
    <border>
      <left style="medium">
        <color indexed="64"/>
      </left>
      <right style="thin">
        <color theme="0" tint="-0.34998626667073579"/>
      </right>
      <top style="medium">
        <color indexed="64"/>
      </top>
      <bottom style="medium">
        <color indexed="64"/>
      </bottom>
      <diagonal/>
    </border>
  </borders>
  <cellStyleXfs count="3">
    <xf numFmtId="0" fontId="0" fillId="0" borderId="0">
      <alignment vertical="center"/>
    </xf>
    <xf numFmtId="0" fontId="6" fillId="0" borderId="0">
      <alignment vertical="center"/>
    </xf>
    <xf numFmtId="38" fontId="6" fillId="0" borderId="0" applyFont="0" applyFill="0" applyBorder="0" applyAlignment="0" applyProtection="0">
      <alignment vertical="center"/>
    </xf>
  </cellStyleXfs>
  <cellXfs count="125">
    <xf numFmtId="0" fontId="0" fillId="0" borderId="0" xfId="0">
      <alignment vertical="center"/>
    </xf>
    <xf numFmtId="0" fontId="0" fillId="0" borderId="0" xfId="0" applyAlignment="1">
      <alignment horizontal="center" vertical="center"/>
    </xf>
    <xf numFmtId="0" fontId="0" fillId="0" borderId="1" xfId="0" applyBorder="1">
      <alignment vertical="center"/>
    </xf>
    <xf numFmtId="0" fontId="0" fillId="0" borderId="2" xfId="0" applyBorder="1">
      <alignment vertical="center"/>
    </xf>
    <xf numFmtId="0" fontId="4" fillId="0" borderId="0" xfId="0" applyFont="1">
      <alignment vertical="center"/>
    </xf>
    <xf numFmtId="0" fontId="4" fillId="0" borderId="0" xfId="0" applyFont="1" applyAlignment="1">
      <alignment horizontal="center" vertical="center"/>
    </xf>
    <xf numFmtId="0" fontId="0" fillId="0" borderId="1" xfId="0" applyBorder="1" applyAlignment="1">
      <alignment vertical="center" wrapText="1" shrinkToFit="1"/>
    </xf>
    <xf numFmtId="0" fontId="2" fillId="0" borderId="0" xfId="0" applyFont="1" applyAlignment="1">
      <alignment horizontal="center" vertical="center"/>
    </xf>
    <xf numFmtId="0" fontId="0" fillId="3" borderId="1" xfId="0" applyFill="1" applyBorder="1" applyAlignment="1">
      <alignment horizontal="center" vertical="center"/>
    </xf>
    <xf numFmtId="0" fontId="4" fillId="0" borderId="0" xfId="0" applyFont="1" applyAlignment="1">
      <alignment vertical="center" wrapText="1" shrinkToFit="1"/>
    </xf>
    <xf numFmtId="0" fontId="0" fillId="0" borderId="0" xfId="0" applyAlignment="1">
      <alignment vertical="center" wrapText="1" shrinkToFit="1"/>
    </xf>
    <xf numFmtId="0" fontId="0" fillId="3" borderId="1" xfId="0" applyFill="1" applyBorder="1" applyAlignment="1">
      <alignment horizontal="center" vertical="center" wrapText="1" shrinkToFit="1"/>
    </xf>
    <xf numFmtId="0" fontId="2" fillId="0" borderId="1" xfId="0" applyFont="1" applyBorder="1" applyAlignment="1">
      <alignment vertical="center" wrapText="1" shrinkToFit="1"/>
    </xf>
    <xf numFmtId="0" fontId="4" fillId="0" borderId="0" xfId="0" applyFont="1" applyAlignment="1">
      <alignment vertical="center" wrapText="1"/>
    </xf>
    <xf numFmtId="0" fontId="0" fillId="0" borderId="0" xfId="0" applyAlignment="1">
      <alignment vertical="center" wrapText="1"/>
    </xf>
    <xf numFmtId="0" fontId="0" fillId="3" borderId="1" xfId="0" applyFill="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vertical="center" wrapText="1"/>
    </xf>
    <xf numFmtId="0" fontId="20" fillId="0" borderId="0" xfId="0" applyFont="1">
      <alignment vertical="center"/>
    </xf>
    <xf numFmtId="0" fontId="0" fillId="0" borderId="1" xfId="0" applyBorder="1" applyAlignment="1">
      <alignment horizontal="center" vertical="center" wrapText="1"/>
    </xf>
    <xf numFmtId="0" fontId="0" fillId="0" borderId="4" xfId="0" applyBorder="1" applyAlignment="1">
      <alignment horizontal="center" vertical="center" wrapText="1"/>
    </xf>
    <xf numFmtId="0" fontId="20" fillId="4" borderId="46" xfId="0" applyFont="1" applyFill="1" applyBorder="1" applyAlignment="1">
      <alignment horizontal="center" vertical="center" wrapText="1" shrinkToFit="1"/>
    </xf>
    <xf numFmtId="0" fontId="2" fillId="4" borderId="47" xfId="0" applyFont="1" applyFill="1" applyBorder="1" applyAlignment="1">
      <alignment horizontal="center" vertical="center"/>
    </xf>
    <xf numFmtId="0" fontId="2" fillId="0" borderId="0" xfId="0" applyFont="1" applyAlignment="1">
      <alignment horizontal="right" vertical="center"/>
    </xf>
    <xf numFmtId="0" fontId="3" fillId="5" borderId="11" xfId="0" applyFont="1" applyFill="1" applyBorder="1" applyAlignment="1">
      <alignment horizontal="center" vertical="center"/>
    </xf>
    <xf numFmtId="0" fontId="24" fillId="5" borderId="3" xfId="0" applyFont="1" applyFill="1" applyBorder="1" applyAlignment="1">
      <alignment horizontal="center" vertical="center"/>
    </xf>
    <xf numFmtId="0" fontId="3" fillId="0" borderId="1" xfId="0" applyFont="1" applyBorder="1" applyAlignment="1">
      <alignment vertical="center" wrapText="1"/>
    </xf>
    <xf numFmtId="0" fontId="3" fillId="0" borderId="4" xfId="0" applyFont="1" applyBorder="1" applyAlignment="1">
      <alignment vertical="center" wrapText="1"/>
    </xf>
    <xf numFmtId="0" fontId="0" fillId="0" borderId="4" xfId="0" applyBorder="1">
      <alignment vertical="center"/>
    </xf>
    <xf numFmtId="0" fontId="3" fillId="0" borderId="1" xfId="0" applyFont="1" applyBorder="1" applyAlignment="1">
      <alignment vertical="center" wrapText="1" shrinkToFit="1"/>
    </xf>
    <xf numFmtId="0" fontId="5" fillId="0" borderId="1" xfId="0" applyFont="1" applyBorder="1" applyAlignment="1">
      <alignment vertical="center" wrapText="1"/>
    </xf>
    <xf numFmtId="0" fontId="0" fillId="0" borderId="6" xfId="0" applyBorder="1" applyAlignment="1">
      <alignment horizontal="center" vertical="center"/>
    </xf>
    <xf numFmtId="0" fontId="0" fillId="0" borderId="2" xfId="0" applyBorder="1" applyAlignment="1">
      <alignment horizontal="center" vertical="center" wrapText="1"/>
    </xf>
    <xf numFmtId="0" fontId="0" fillId="0" borderId="5" xfId="0" applyBorder="1" applyAlignment="1">
      <alignment horizontal="center" vertical="center" wrapText="1"/>
    </xf>
    <xf numFmtId="0" fontId="0" fillId="0" borderId="4" xfId="0" applyBorder="1" applyAlignment="1">
      <alignment horizontal="center" vertical="center" wrapText="1"/>
    </xf>
    <xf numFmtId="0" fontId="0" fillId="2" borderId="6" xfId="0" applyFill="1" applyBorder="1" applyAlignment="1" applyProtection="1">
      <alignment vertical="center" wrapText="1" shrinkToFit="1"/>
      <protection locked="0"/>
    </xf>
    <xf numFmtId="0" fontId="0" fillId="2" borderId="1" xfId="0" applyFill="1" applyBorder="1" applyAlignment="1" applyProtection="1">
      <alignment horizontal="center" vertical="center"/>
      <protection locked="0"/>
    </xf>
    <xf numFmtId="0" fontId="0" fillId="2" borderId="1" xfId="0" applyFill="1" applyBorder="1" applyAlignment="1" applyProtection="1">
      <alignment vertical="center" wrapText="1"/>
      <protection locked="0"/>
    </xf>
    <xf numFmtId="0" fontId="0" fillId="2" borderId="4" xfId="0" applyFill="1" applyBorder="1" applyAlignment="1" applyProtection="1">
      <alignment vertical="center" wrapText="1"/>
      <protection locked="0"/>
    </xf>
    <xf numFmtId="0" fontId="0" fillId="2" borderId="2" xfId="0" applyFill="1" applyBorder="1" applyAlignment="1" applyProtection="1">
      <alignment vertical="center" wrapText="1"/>
      <protection locked="0"/>
    </xf>
    <xf numFmtId="0" fontId="8" fillId="2" borderId="6" xfId="0" applyFont="1" applyFill="1" applyBorder="1" applyAlignment="1" applyProtection="1">
      <alignment horizontal="center" vertical="center"/>
      <protection locked="0"/>
    </xf>
    <xf numFmtId="0" fontId="8" fillId="2" borderId="18" xfId="0" applyFont="1" applyFill="1" applyBorder="1" applyProtection="1">
      <alignment vertical="center"/>
      <protection locked="0"/>
    </xf>
    <xf numFmtId="0" fontId="8" fillId="2" borderId="7" xfId="0" applyFont="1" applyFill="1" applyBorder="1" applyProtection="1">
      <alignment vertical="center"/>
      <protection locked="0"/>
    </xf>
    <xf numFmtId="0" fontId="8" fillId="2" borderId="25" xfId="0" applyFont="1" applyFill="1" applyBorder="1" applyProtection="1">
      <alignment vertical="center"/>
      <protection locked="0"/>
    </xf>
    <xf numFmtId="177" fontId="10" fillId="2" borderId="35" xfId="0" applyNumberFormat="1" applyFont="1" applyFill="1" applyBorder="1" applyProtection="1">
      <alignment vertical="center"/>
      <protection locked="0"/>
    </xf>
    <xf numFmtId="0" fontId="10" fillId="2" borderId="35" xfId="0" applyFont="1" applyFill="1" applyBorder="1" applyAlignment="1" applyProtection="1">
      <alignment horizontal="center" vertical="center"/>
      <protection locked="0"/>
    </xf>
    <xf numFmtId="0" fontId="10" fillId="2" borderId="7" xfId="0" applyFont="1" applyFill="1" applyBorder="1" applyAlignment="1" applyProtection="1">
      <alignment horizontal="center" vertical="center"/>
      <protection locked="0"/>
    </xf>
    <xf numFmtId="0" fontId="7" fillId="2" borderId="14" xfId="0" applyFont="1" applyFill="1" applyBorder="1" applyAlignment="1" applyProtection="1">
      <alignment horizontal="center" vertical="center" wrapText="1"/>
      <protection locked="0"/>
    </xf>
    <xf numFmtId="0" fontId="7" fillId="2" borderId="15" xfId="0" applyFont="1" applyFill="1" applyBorder="1" applyAlignment="1" applyProtection="1">
      <alignment horizontal="center" vertical="center" wrapText="1"/>
      <protection locked="0"/>
    </xf>
    <xf numFmtId="0" fontId="7" fillId="2" borderId="36" xfId="0" applyFont="1" applyFill="1" applyBorder="1" applyAlignment="1" applyProtection="1">
      <alignment horizontal="center" vertical="center" wrapText="1"/>
      <protection locked="0"/>
    </xf>
    <xf numFmtId="0" fontId="7" fillId="2" borderId="3" xfId="0" applyFont="1" applyFill="1" applyBorder="1" applyAlignment="1" applyProtection="1">
      <alignment horizontal="center" vertical="center" wrapText="1"/>
      <protection locked="0"/>
    </xf>
    <xf numFmtId="0" fontId="10" fillId="0" borderId="0" xfId="0" applyFont="1" applyProtection="1">
      <alignment vertical="center"/>
    </xf>
    <xf numFmtId="0" fontId="18" fillId="0" borderId="0" xfId="0" applyFont="1" applyAlignment="1" applyProtection="1">
      <alignment horizontal="center" vertical="center"/>
    </xf>
    <xf numFmtId="0" fontId="17" fillId="0" borderId="0" xfId="0" applyFont="1" applyProtection="1">
      <alignment vertical="center"/>
    </xf>
    <xf numFmtId="0" fontId="8" fillId="0" borderId="6" xfId="0" applyFont="1" applyBorder="1" applyProtection="1">
      <alignment vertical="center"/>
    </xf>
    <xf numFmtId="0" fontId="8" fillId="0" borderId="0" xfId="0" applyFont="1" applyProtection="1">
      <alignment vertical="center"/>
    </xf>
    <xf numFmtId="0" fontId="8" fillId="0" borderId="0" xfId="0" applyFont="1" applyBorder="1" applyProtection="1">
      <alignment vertical="center"/>
    </xf>
    <xf numFmtId="0" fontId="8" fillId="0" borderId="0" xfId="0" applyFont="1" applyFill="1" applyBorder="1" applyAlignment="1" applyProtection="1">
      <alignment horizontal="center" vertical="center"/>
    </xf>
    <xf numFmtId="0" fontId="19" fillId="0" borderId="0" xfId="0" applyFont="1" applyBorder="1" applyProtection="1">
      <alignment vertical="center"/>
    </xf>
    <xf numFmtId="0" fontId="19" fillId="0" borderId="0" xfId="0" applyFont="1" applyFill="1" applyBorder="1" applyAlignment="1" applyProtection="1">
      <alignment horizontal="center" vertical="center"/>
    </xf>
    <xf numFmtId="0" fontId="19" fillId="0" borderId="0" xfId="0" applyFont="1" applyProtection="1">
      <alignment vertical="center"/>
    </xf>
    <xf numFmtId="0" fontId="10" fillId="0" borderId="0" xfId="0" applyFont="1" applyFill="1" applyProtection="1">
      <alignment vertical="center"/>
    </xf>
    <xf numFmtId="0" fontId="11" fillId="0" borderId="0" xfId="0" applyFont="1" applyFill="1" applyBorder="1" applyProtection="1">
      <alignment vertical="center"/>
    </xf>
    <xf numFmtId="0" fontId="10" fillId="0" borderId="0" xfId="0" applyFont="1" applyFill="1" applyBorder="1" applyProtection="1">
      <alignment vertical="center"/>
    </xf>
    <xf numFmtId="0" fontId="10" fillId="0" borderId="12" xfId="0" applyFont="1" applyFill="1" applyBorder="1" applyProtection="1">
      <alignment vertical="center"/>
    </xf>
    <xf numFmtId="0" fontId="10" fillId="0" borderId="45" xfId="0" applyFont="1" applyBorder="1" applyAlignment="1" applyProtection="1">
      <alignment horizontal="center" vertical="center"/>
    </xf>
    <xf numFmtId="0" fontId="10" fillId="0" borderId="44" xfId="0" applyFont="1" applyFill="1" applyBorder="1" applyAlignment="1" applyProtection="1">
      <alignment horizontal="center" vertical="center"/>
    </xf>
    <xf numFmtId="0" fontId="10" fillId="0" borderId="39" xfId="0" applyFont="1" applyBorder="1" applyAlignment="1" applyProtection="1">
      <alignment horizontal="center" vertical="center"/>
    </xf>
    <xf numFmtId="0" fontId="8" fillId="0" borderId="19" xfId="0" applyFont="1" applyBorder="1" applyProtection="1">
      <alignment vertical="center"/>
    </xf>
    <xf numFmtId="0" fontId="8" fillId="0" borderId="20" xfId="0" applyFont="1" applyBorder="1" applyProtection="1">
      <alignment vertical="center"/>
    </xf>
    <xf numFmtId="0" fontId="8" fillId="0" borderId="0" xfId="0" applyFont="1" applyFill="1" applyBorder="1" applyProtection="1">
      <alignment vertical="center"/>
    </xf>
    <xf numFmtId="0" fontId="10" fillId="0" borderId="40" xfId="0" applyFont="1" applyFill="1" applyBorder="1" applyAlignment="1" applyProtection="1">
      <alignment horizontal="center" vertical="center"/>
    </xf>
    <xf numFmtId="0" fontId="10" fillId="0" borderId="35" xfId="0" applyFont="1" applyBorder="1" applyAlignment="1" applyProtection="1">
      <alignment horizontal="center" vertical="center"/>
    </xf>
    <xf numFmtId="0" fontId="8" fillId="0" borderId="8" xfId="0" applyFont="1" applyBorder="1" applyProtection="1">
      <alignment vertical="center"/>
    </xf>
    <xf numFmtId="0" fontId="8" fillId="0" borderId="23" xfId="0" applyFont="1" applyBorder="1" applyProtection="1">
      <alignment vertical="center"/>
    </xf>
    <xf numFmtId="0" fontId="10" fillId="0" borderId="42" xfId="0" applyFont="1" applyFill="1" applyBorder="1" applyAlignment="1" applyProtection="1">
      <alignment horizontal="center" vertical="center"/>
    </xf>
    <xf numFmtId="0" fontId="10" fillId="0" borderId="43" xfId="0" applyFont="1" applyBorder="1" applyAlignment="1" applyProtection="1">
      <alignment horizontal="center" vertical="center"/>
    </xf>
    <xf numFmtId="0" fontId="8" fillId="0" borderId="26" xfId="0" applyFont="1" applyBorder="1" applyProtection="1">
      <alignment vertical="center"/>
    </xf>
    <xf numFmtId="0" fontId="8" fillId="0" borderId="37" xfId="0" applyFont="1" applyBorder="1" applyProtection="1">
      <alignment vertical="center"/>
    </xf>
    <xf numFmtId="0" fontId="10" fillId="0" borderId="21" xfId="0" applyFont="1" applyFill="1" applyBorder="1" applyProtection="1">
      <alignment vertical="center"/>
    </xf>
    <xf numFmtId="0" fontId="8" fillId="0" borderId="9" xfId="0" applyFont="1" applyFill="1" applyBorder="1" applyProtection="1">
      <alignment vertical="center"/>
    </xf>
    <xf numFmtId="0" fontId="8" fillId="0" borderId="10" xfId="0" applyFont="1" applyBorder="1" applyProtection="1">
      <alignment vertical="center"/>
    </xf>
    <xf numFmtId="0" fontId="8" fillId="0" borderId="31" xfId="0" applyFont="1" applyBorder="1" applyProtection="1">
      <alignment vertical="center"/>
    </xf>
    <xf numFmtId="0" fontId="10" fillId="0" borderId="27" xfId="0" applyFont="1" applyFill="1" applyBorder="1" applyProtection="1">
      <alignment vertical="center"/>
    </xf>
    <xf numFmtId="0" fontId="10" fillId="0" borderId="41" xfId="0" applyFont="1" applyBorder="1" applyAlignment="1" applyProtection="1">
      <alignment horizontal="center" vertical="center"/>
    </xf>
    <xf numFmtId="176" fontId="8" fillId="0" borderId="32" xfId="0" applyNumberFormat="1" applyFont="1" applyBorder="1" applyAlignment="1" applyProtection="1">
      <alignment horizontal="center" vertical="center"/>
    </xf>
    <xf numFmtId="0" fontId="8" fillId="0" borderId="33" xfId="0" applyFont="1" applyBorder="1" applyProtection="1">
      <alignment vertical="center"/>
    </xf>
    <xf numFmtId="0" fontId="8" fillId="0" borderId="34" xfId="0" applyFont="1" applyBorder="1" applyProtection="1">
      <alignment vertical="center"/>
    </xf>
    <xf numFmtId="176" fontId="8" fillId="0" borderId="0" xfId="0" applyNumberFormat="1" applyFont="1" applyBorder="1" applyAlignment="1" applyProtection="1">
      <alignment horizontal="center" vertical="center"/>
    </xf>
    <xf numFmtId="0" fontId="8" fillId="0" borderId="12" xfId="0" applyFont="1" applyBorder="1" applyProtection="1">
      <alignment vertical="center"/>
    </xf>
    <xf numFmtId="0" fontId="8" fillId="0" borderId="13" xfId="0" applyFont="1" applyBorder="1" applyAlignment="1" applyProtection="1">
      <alignment horizontal="center" vertical="center"/>
    </xf>
    <xf numFmtId="0" fontId="7" fillId="0" borderId="14" xfId="0" applyFont="1" applyBorder="1" applyAlignment="1" applyProtection="1">
      <alignment horizontal="centerContinuous" vertical="center" wrapText="1"/>
    </xf>
    <xf numFmtId="0" fontId="8" fillId="0" borderId="36" xfId="0" applyFont="1" applyBorder="1" applyAlignment="1" applyProtection="1">
      <alignment horizontal="centerContinuous" vertical="center"/>
    </xf>
    <xf numFmtId="0" fontId="7" fillId="0" borderId="16" xfId="0" applyFont="1" applyBorder="1" applyAlignment="1" applyProtection="1">
      <alignment horizontal="center" vertical="center" wrapText="1"/>
    </xf>
    <xf numFmtId="0" fontId="8" fillId="0" borderId="17" xfId="0" applyFont="1" applyBorder="1" applyAlignment="1" applyProtection="1">
      <alignment horizontal="center" vertical="center"/>
    </xf>
    <xf numFmtId="0" fontId="8" fillId="0" borderId="18" xfId="0" applyFont="1" applyFill="1" applyBorder="1" applyProtection="1">
      <alignment vertical="center"/>
    </xf>
    <xf numFmtId="0" fontId="7" fillId="0" borderId="21" xfId="0" applyFont="1" applyBorder="1" applyAlignment="1" applyProtection="1">
      <alignment horizontal="center" vertical="center" wrapText="1"/>
    </xf>
    <xf numFmtId="0" fontId="8" fillId="0" borderId="22"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25" xfId="0" applyFont="1" applyBorder="1" applyProtection="1">
      <alignment vertical="center"/>
    </xf>
    <xf numFmtId="0" fontId="8" fillId="0" borderId="27" xfId="0" applyFont="1" applyBorder="1" applyAlignment="1" applyProtection="1">
      <alignment horizontal="center" vertical="center"/>
    </xf>
    <xf numFmtId="0" fontId="8" fillId="0" borderId="28" xfId="0" applyFont="1" applyBorder="1" applyAlignment="1" applyProtection="1">
      <alignment horizontal="center" vertical="center"/>
    </xf>
    <xf numFmtId="176" fontId="8" fillId="0" borderId="29" xfId="0" applyNumberFormat="1" applyFont="1" applyBorder="1" applyAlignment="1" applyProtection="1">
      <alignment horizontal="center" vertical="center"/>
    </xf>
    <xf numFmtId="0" fontId="8" fillId="0" borderId="30" xfId="0" applyFont="1" applyBorder="1" applyProtection="1">
      <alignment vertical="center"/>
    </xf>
    <xf numFmtId="0" fontId="8" fillId="0" borderId="38" xfId="0" applyFont="1" applyBorder="1" applyProtection="1">
      <alignment vertical="center"/>
    </xf>
    <xf numFmtId="0" fontId="11" fillId="0" borderId="0" xfId="0" applyFont="1" applyProtection="1">
      <alignment vertical="center"/>
    </xf>
    <xf numFmtId="0" fontId="10" fillId="0" borderId="35" xfId="0" applyFont="1" applyBorder="1" applyAlignment="1" applyProtection="1">
      <alignment horizontal="center" vertical="center"/>
    </xf>
    <xf numFmtId="0" fontId="11" fillId="0" borderId="35" xfId="0" applyFont="1" applyBorder="1" applyAlignment="1" applyProtection="1">
      <alignment horizontal="center" vertical="center"/>
    </xf>
    <xf numFmtId="177" fontId="11" fillId="0" borderId="35" xfId="0" applyNumberFormat="1" applyFont="1" applyBorder="1" applyAlignment="1" applyProtection="1">
      <alignment horizontal="right" vertical="center"/>
    </xf>
    <xf numFmtId="0" fontId="15" fillId="0" borderId="0" xfId="0" applyFont="1" applyAlignment="1" applyProtection="1">
      <alignment horizontal="center" vertical="center"/>
    </xf>
    <xf numFmtId="0" fontId="11" fillId="0" borderId="0" xfId="0" applyFont="1" applyBorder="1" applyAlignment="1" applyProtection="1">
      <alignment horizontal="center" vertical="center"/>
    </xf>
    <xf numFmtId="177" fontId="11" fillId="0" borderId="0" xfId="0" applyNumberFormat="1" applyFont="1" applyBorder="1" applyAlignment="1" applyProtection="1">
      <alignment horizontal="right" vertical="center"/>
    </xf>
    <xf numFmtId="0" fontId="10" fillId="0" borderId="0" xfId="0" applyFont="1" applyAlignment="1" applyProtection="1">
      <alignment horizontal="right" vertical="center"/>
    </xf>
    <xf numFmtId="0" fontId="10" fillId="0" borderId="0" xfId="0" applyFont="1" applyAlignment="1" applyProtection="1">
      <alignment vertical="center"/>
    </xf>
    <xf numFmtId="0" fontId="16" fillId="0" borderId="0" xfId="0" applyFont="1" applyAlignment="1" applyProtection="1">
      <alignment horizontal="center" vertical="center"/>
    </xf>
    <xf numFmtId="0" fontId="16" fillId="0" borderId="0" xfId="0" applyFont="1" applyAlignment="1" applyProtection="1">
      <alignment horizontal="left" vertical="center"/>
    </xf>
    <xf numFmtId="0" fontId="16" fillId="0" borderId="0" xfId="0" applyFont="1" applyProtection="1">
      <alignment vertical="center"/>
    </xf>
    <xf numFmtId="0" fontId="14" fillId="0" borderId="35" xfId="0" applyFont="1" applyBorder="1" applyAlignment="1" applyProtection="1">
      <alignment horizontal="center" vertical="center"/>
    </xf>
    <xf numFmtId="0" fontId="10" fillId="0" borderId="0" xfId="0" applyFont="1" applyAlignment="1" applyProtection="1">
      <alignment horizontal="center" vertical="center"/>
    </xf>
    <xf numFmtId="0" fontId="12" fillId="0" borderId="35" xfId="0" applyFont="1" applyBorder="1" applyProtection="1">
      <alignment vertical="center"/>
    </xf>
    <xf numFmtId="0" fontId="10" fillId="0" borderId="35" xfId="0" applyFont="1" applyBorder="1" applyAlignment="1" applyProtection="1">
      <alignment horizontal="left" vertical="center"/>
    </xf>
    <xf numFmtId="0" fontId="10" fillId="0" borderId="8" xfId="0" applyFont="1" applyBorder="1" applyProtection="1">
      <alignment vertical="center"/>
    </xf>
    <xf numFmtId="0" fontId="10" fillId="0" borderId="7" xfId="0" applyFont="1" applyBorder="1" applyAlignment="1" applyProtection="1">
      <alignment horizontal="center" vertical="center"/>
    </xf>
    <xf numFmtId="0" fontId="13" fillId="0" borderId="0" xfId="0" applyFont="1" applyProtection="1">
      <alignment vertical="center"/>
    </xf>
    <xf numFmtId="0" fontId="12" fillId="0" borderId="0" xfId="0" applyFont="1" applyProtection="1">
      <alignment vertical="center"/>
    </xf>
  </cellXfs>
  <cellStyles count="3">
    <cellStyle name="桁区切り 2" xfId="2" xr:uid="{C229C7E4-5B54-4BAF-B647-3313CB74A632}"/>
    <cellStyle name="標準" xfId="0" builtinId="0"/>
    <cellStyle name="標準 3" xfId="1" xr:uid="{77F5BA92-B65B-4373-AE03-BDD3806FC23D}"/>
  </cellStyles>
  <dxfs count="4">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FFFF99"/>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C807C3-C702-4998-8558-3B0F55150D68}">
  <dimension ref="A1:A64"/>
  <sheetViews>
    <sheetView zoomScale="85" zoomScaleNormal="85" workbookViewId="0">
      <selection activeCell="K57" sqref="K57"/>
    </sheetView>
  </sheetViews>
  <sheetFormatPr defaultRowHeight="18.75" x14ac:dyDescent="0.4"/>
  <sheetData>
    <row r="1" spans="1:1" x14ac:dyDescent="0.4">
      <c r="A1" t="s">
        <v>144</v>
      </c>
    </row>
    <row r="3" spans="1:1" x14ac:dyDescent="0.4">
      <c r="A3" t="s">
        <v>115</v>
      </c>
    </row>
    <row r="5" spans="1:1" x14ac:dyDescent="0.4">
      <c r="A5" t="s">
        <v>148</v>
      </c>
    </row>
    <row r="6" spans="1:1" x14ac:dyDescent="0.4">
      <c r="A6" t="s">
        <v>171</v>
      </c>
    </row>
    <row r="7" spans="1:1" x14ac:dyDescent="0.4">
      <c r="A7" t="s">
        <v>148</v>
      </c>
    </row>
    <row r="8" spans="1:1" x14ac:dyDescent="0.4">
      <c r="A8" t="s">
        <v>116</v>
      </c>
    </row>
    <row r="10" spans="1:1" x14ac:dyDescent="0.4">
      <c r="A10" t="s">
        <v>148</v>
      </c>
    </row>
    <row r="11" spans="1:1" x14ac:dyDescent="0.4">
      <c r="A11" t="s">
        <v>170</v>
      </c>
    </row>
    <row r="12" spans="1:1" x14ac:dyDescent="0.4">
      <c r="A12" t="s">
        <v>148</v>
      </c>
    </row>
    <row r="13" spans="1:1" x14ac:dyDescent="0.4">
      <c r="A13" t="s">
        <v>119</v>
      </c>
    </row>
    <row r="14" spans="1:1" x14ac:dyDescent="0.4">
      <c r="A14" t="s">
        <v>117</v>
      </c>
    </row>
    <row r="15" spans="1:1" x14ac:dyDescent="0.4">
      <c r="A15" t="s">
        <v>118</v>
      </c>
    </row>
    <row r="16" spans="1:1" x14ac:dyDescent="0.4">
      <c r="A16" t="s">
        <v>121</v>
      </c>
    </row>
    <row r="17" spans="1:1" x14ac:dyDescent="0.4">
      <c r="A17" t="s">
        <v>120</v>
      </c>
    </row>
    <row r="18" spans="1:1" x14ac:dyDescent="0.4">
      <c r="A18" t="s">
        <v>117</v>
      </c>
    </row>
    <row r="19" spans="1:1" x14ac:dyDescent="0.4">
      <c r="A19" t="s">
        <v>172</v>
      </c>
    </row>
    <row r="20" spans="1:1" ht="13.5" customHeight="1" x14ac:dyDescent="0.4"/>
    <row r="21" spans="1:1" x14ac:dyDescent="0.4">
      <c r="A21" t="s">
        <v>148</v>
      </c>
    </row>
    <row r="22" spans="1:1" x14ac:dyDescent="0.4">
      <c r="A22" t="s">
        <v>169</v>
      </c>
    </row>
    <row r="23" spans="1:1" x14ac:dyDescent="0.4">
      <c r="A23" t="s">
        <v>148</v>
      </c>
    </row>
    <row r="24" spans="1:1" x14ac:dyDescent="0.4">
      <c r="A24" t="s">
        <v>145</v>
      </c>
    </row>
    <row r="25" spans="1:1" x14ac:dyDescent="0.4">
      <c r="A25" t="s">
        <v>146</v>
      </c>
    </row>
    <row r="26" spans="1:1" x14ac:dyDescent="0.4">
      <c r="A26" t="s">
        <v>147</v>
      </c>
    </row>
    <row r="27" spans="1:1" ht="9" customHeight="1" x14ac:dyDescent="0.4"/>
    <row r="28" spans="1:1" x14ac:dyDescent="0.4">
      <c r="A28" t="s">
        <v>173</v>
      </c>
    </row>
    <row r="29" spans="1:1" x14ac:dyDescent="0.4">
      <c r="A29" t="s">
        <v>174</v>
      </c>
    </row>
    <row r="30" spans="1:1" ht="8.25" customHeight="1" x14ac:dyDescent="0.4"/>
    <row r="31" spans="1:1" x14ac:dyDescent="0.4">
      <c r="A31" t="s">
        <v>148</v>
      </c>
    </row>
    <row r="32" spans="1:1" x14ac:dyDescent="0.4">
      <c r="A32" t="s">
        <v>149</v>
      </c>
    </row>
    <row r="33" spans="1:1" x14ac:dyDescent="0.4">
      <c r="A33" t="s">
        <v>148</v>
      </c>
    </row>
    <row r="34" spans="1:1" x14ac:dyDescent="0.4">
      <c r="A34" t="s">
        <v>175</v>
      </c>
    </row>
    <row r="35" spans="1:1" x14ac:dyDescent="0.4">
      <c r="A35" t="s">
        <v>154</v>
      </c>
    </row>
    <row r="36" spans="1:1" x14ac:dyDescent="0.4">
      <c r="A36" t="s">
        <v>150</v>
      </c>
    </row>
    <row r="37" spans="1:1" x14ac:dyDescent="0.4">
      <c r="A37" t="s">
        <v>151</v>
      </c>
    </row>
    <row r="38" spans="1:1" x14ac:dyDescent="0.4">
      <c r="A38" t="s">
        <v>152</v>
      </c>
    </row>
    <row r="39" spans="1:1" x14ac:dyDescent="0.4">
      <c r="A39" t="s">
        <v>155</v>
      </c>
    </row>
    <row r="40" spans="1:1" ht="19.5" customHeight="1" x14ac:dyDescent="0.4">
      <c r="A40" t="s">
        <v>153</v>
      </c>
    </row>
    <row r="41" spans="1:1" ht="19.5" customHeight="1" x14ac:dyDescent="0.4">
      <c r="A41" t="s">
        <v>160</v>
      </c>
    </row>
    <row r="42" spans="1:1" x14ac:dyDescent="0.4">
      <c r="A42" t="s">
        <v>161</v>
      </c>
    </row>
    <row r="43" spans="1:1" x14ac:dyDescent="0.4">
      <c r="A43" t="s">
        <v>162</v>
      </c>
    </row>
    <row r="44" spans="1:1" ht="18.75" customHeight="1" x14ac:dyDescent="0.4"/>
    <row r="45" spans="1:1" x14ac:dyDescent="0.4">
      <c r="A45" t="s">
        <v>159</v>
      </c>
    </row>
    <row r="46" spans="1:1" x14ac:dyDescent="0.4">
      <c r="A46" t="s">
        <v>156</v>
      </c>
    </row>
    <row r="47" spans="1:1" x14ac:dyDescent="0.4">
      <c r="A47" t="s">
        <v>157</v>
      </c>
    </row>
    <row r="48" spans="1:1" x14ac:dyDescent="0.4">
      <c r="A48" t="s">
        <v>158</v>
      </c>
    </row>
    <row r="49" spans="1:1" x14ac:dyDescent="0.4">
      <c r="A49" t="s">
        <v>163</v>
      </c>
    </row>
    <row r="51" spans="1:1" x14ac:dyDescent="0.4">
      <c r="A51" t="s">
        <v>148</v>
      </c>
    </row>
    <row r="52" spans="1:1" x14ac:dyDescent="0.4">
      <c r="A52" t="s">
        <v>164</v>
      </c>
    </row>
    <row r="53" spans="1:1" x14ac:dyDescent="0.4">
      <c r="A53" t="s">
        <v>148</v>
      </c>
    </row>
    <row r="54" spans="1:1" x14ac:dyDescent="0.4">
      <c r="A54" t="s">
        <v>168</v>
      </c>
    </row>
    <row r="56" spans="1:1" x14ac:dyDescent="0.4">
      <c r="A56" t="s">
        <v>165</v>
      </c>
    </row>
    <row r="57" spans="1:1" x14ac:dyDescent="0.4">
      <c r="A57" t="s">
        <v>167</v>
      </c>
    </row>
    <row r="58" spans="1:1" x14ac:dyDescent="0.4">
      <c r="A58" t="s">
        <v>166</v>
      </c>
    </row>
    <row r="60" spans="1:1" x14ac:dyDescent="0.4">
      <c r="A60" t="s">
        <v>148</v>
      </c>
    </row>
    <row r="61" spans="1:1" x14ac:dyDescent="0.4">
      <c r="A61" t="s">
        <v>176</v>
      </c>
    </row>
    <row r="62" spans="1:1" x14ac:dyDescent="0.4">
      <c r="A62" t="s">
        <v>148</v>
      </c>
    </row>
    <row r="63" spans="1:1" x14ac:dyDescent="0.4">
      <c r="A63" t="s">
        <v>0</v>
      </c>
    </row>
    <row r="64" spans="1:1" x14ac:dyDescent="0.4">
      <c r="A64" t="s">
        <v>177</v>
      </c>
    </row>
  </sheetData>
  <phoneticPr fontId="1"/>
  <pageMargins left="0.7" right="0.7" top="0.75" bottom="0.75" header="0.3" footer="0.3"/>
  <pageSetup paperSize="9" scale="56" orientation="portrait" r:id="rId1"/>
  <colBreaks count="1" manualBreakCount="1">
    <brk id="16" max="5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A6D668-250A-4BAD-9328-6F3577E38061}">
  <sheetPr>
    <pageSetUpPr fitToPage="1"/>
  </sheetPr>
  <dimension ref="A1:H28"/>
  <sheetViews>
    <sheetView tabSelected="1" view="pageBreakPreview" zoomScale="85" zoomScaleNormal="85" zoomScaleSheetLayoutView="85" workbookViewId="0">
      <pane xSplit="1" ySplit="5" topLeftCell="B6" activePane="bottomRight" state="frozen"/>
      <selection pane="topRight" activeCell="B1" sqref="B1"/>
      <selection pane="bottomLeft" activeCell="A5" sqref="A5"/>
      <selection pane="bottomRight" activeCell="E8" sqref="E8"/>
    </sheetView>
  </sheetViews>
  <sheetFormatPr defaultRowHeight="18.75" x14ac:dyDescent="0.4"/>
  <cols>
    <col min="1" max="1" width="13.25" customWidth="1"/>
    <col min="2" max="2" width="3.5" customWidth="1"/>
    <col min="3" max="3" width="17.25" bestFit="1" customWidth="1"/>
    <col min="4" max="4" width="92.875" customWidth="1"/>
    <col min="5" max="5" width="9" style="1"/>
    <col min="6" max="6" width="43" style="14" customWidth="1"/>
    <col min="7" max="7" width="10" style="1" customWidth="1"/>
    <col min="8" max="8" width="46.375" style="10" bestFit="1" customWidth="1"/>
  </cols>
  <sheetData>
    <row r="1" spans="1:8" x14ac:dyDescent="0.4">
      <c r="A1" t="s">
        <v>84</v>
      </c>
    </row>
    <row r="2" spans="1:8" s="4" customFormat="1" ht="24" x14ac:dyDescent="0.4">
      <c r="A2" s="18" t="s">
        <v>83</v>
      </c>
      <c r="E2" s="5"/>
      <c r="F2" s="13"/>
      <c r="G2" s="5"/>
      <c r="H2" s="9"/>
    </row>
    <row r="3" spans="1:8" x14ac:dyDescent="0.4">
      <c r="A3" t="s">
        <v>20</v>
      </c>
      <c r="G3" s="31" t="s">
        <v>143</v>
      </c>
      <c r="H3" s="35"/>
    </row>
    <row r="4" spans="1:8" x14ac:dyDescent="0.4">
      <c r="A4" t="s">
        <v>28</v>
      </c>
    </row>
    <row r="5" spans="1:8" s="1" customFormat="1" x14ac:dyDescent="0.4">
      <c r="A5" s="8" t="s">
        <v>1</v>
      </c>
      <c r="B5" s="8" t="s">
        <v>29</v>
      </c>
      <c r="C5" s="8" t="s">
        <v>2</v>
      </c>
      <c r="D5" s="8" t="s">
        <v>3</v>
      </c>
      <c r="E5" s="8" t="s">
        <v>12</v>
      </c>
      <c r="F5" s="15" t="s">
        <v>23</v>
      </c>
      <c r="G5" s="8" t="s">
        <v>25</v>
      </c>
      <c r="H5" s="11" t="s">
        <v>24</v>
      </c>
    </row>
    <row r="6" spans="1:8" ht="37.5" x14ac:dyDescent="0.4">
      <c r="A6" s="32" t="s">
        <v>18</v>
      </c>
      <c r="B6" s="19">
        <v>1</v>
      </c>
      <c r="C6" s="2" t="s">
        <v>14</v>
      </c>
      <c r="D6" s="6" t="s">
        <v>87</v>
      </c>
      <c r="E6" s="36"/>
      <c r="F6" s="37"/>
      <c r="G6" s="36"/>
      <c r="H6" s="6" t="s">
        <v>106</v>
      </c>
    </row>
    <row r="7" spans="1:8" ht="36.75" x14ac:dyDescent="0.4">
      <c r="A7" s="33"/>
      <c r="B7" s="19">
        <v>2</v>
      </c>
      <c r="C7" s="2" t="s">
        <v>4</v>
      </c>
      <c r="D7" s="16" t="s">
        <v>86</v>
      </c>
      <c r="E7" s="36"/>
      <c r="F7" s="37"/>
      <c r="G7" s="36"/>
      <c r="H7" s="6" t="s">
        <v>142</v>
      </c>
    </row>
    <row r="8" spans="1:8" ht="37.5" x14ac:dyDescent="0.4">
      <c r="A8" s="33"/>
      <c r="B8" s="19">
        <v>3</v>
      </c>
      <c r="C8" s="2" t="s">
        <v>85</v>
      </c>
      <c r="D8" s="16" t="s">
        <v>141</v>
      </c>
      <c r="E8" s="36"/>
      <c r="F8" s="37"/>
      <c r="G8" s="36"/>
      <c r="H8" s="6" t="s">
        <v>105</v>
      </c>
    </row>
    <row r="9" spans="1:8" ht="32.25" customHeight="1" x14ac:dyDescent="0.4">
      <c r="A9" s="34"/>
      <c r="B9" s="19">
        <v>4</v>
      </c>
      <c r="C9" s="2" t="s">
        <v>30</v>
      </c>
      <c r="D9" s="30" t="s">
        <v>140</v>
      </c>
      <c r="E9" s="36"/>
      <c r="F9" s="37"/>
      <c r="G9" s="36"/>
      <c r="H9" s="6" t="s">
        <v>139</v>
      </c>
    </row>
    <row r="10" spans="1:8" ht="32.450000000000003" customHeight="1" x14ac:dyDescent="0.4">
      <c r="A10" s="32" t="s">
        <v>27</v>
      </c>
      <c r="B10" s="19">
        <v>5</v>
      </c>
      <c r="C10" s="2" t="s">
        <v>26</v>
      </c>
      <c r="D10" s="30" t="s">
        <v>138</v>
      </c>
      <c r="E10" s="36"/>
      <c r="F10" s="37"/>
      <c r="G10" s="36"/>
      <c r="H10" s="12" t="s">
        <v>137</v>
      </c>
    </row>
    <row r="11" spans="1:8" ht="38.25" customHeight="1" x14ac:dyDescent="0.4">
      <c r="A11" s="33"/>
      <c r="B11" s="19">
        <v>6</v>
      </c>
      <c r="C11" s="2" t="s">
        <v>15</v>
      </c>
      <c r="D11" s="16" t="s">
        <v>136</v>
      </c>
      <c r="E11" s="36"/>
      <c r="F11" s="37"/>
      <c r="G11" s="36"/>
      <c r="H11" s="6" t="s">
        <v>103</v>
      </c>
    </row>
    <row r="12" spans="1:8" ht="37.5" x14ac:dyDescent="0.4">
      <c r="A12" s="33"/>
      <c r="B12" s="19">
        <v>7</v>
      </c>
      <c r="C12" s="2" t="s">
        <v>78</v>
      </c>
      <c r="D12" s="16" t="s">
        <v>88</v>
      </c>
      <c r="E12" s="36"/>
      <c r="F12" s="37"/>
      <c r="G12" s="36"/>
      <c r="H12" s="6" t="s">
        <v>104</v>
      </c>
    </row>
    <row r="13" spans="1:8" ht="37.5" x14ac:dyDescent="0.4">
      <c r="A13" s="34"/>
      <c r="B13" s="19">
        <v>8</v>
      </c>
      <c r="C13" s="2" t="s">
        <v>5</v>
      </c>
      <c r="D13" s="26" t="s">
        <v>135</v>
      </c>
      <c r="E13" s="36"/>
      <c r="F13" s="37"/>
      <c r="G13" s="36"/>
      <c r="H13" s="6" t="s">
        <v>102</v>
      </c>
    </row>
    <row r="14" spans="1:8" x14ac:dyDescent="0.4">
      <c r="A14" s="32" t="s">
        <v>6</v>
      </c>
      <c r="B14" s="19">
        <v>9</v>
      </c>
      <c r="C14" s="2" t="s">
        <v>7</v>
      </c>
      <c r="D14" s="26" t="s">
        <v>134</v>
      </c>
      <c r="E14" s="36"/>
      <c r="F14" s="37"/>
      <c r="G14" s="36"/>
      <c r="H14" s="6" t="s">
        <v>101</v>
      </c>
    </row>
    <row r="15" spans="1:8" x14ac:dyDescent="0.4">
      <c r="A15" s="33"/>
      <c r="B15" s="19">
        <v>10</v>
      </c>
      <c r="C15" s="2" t="s">
        <v>8</v>
      </c>
      <c r="D15" s="26" t="s">
        <v>89</v>
      </c>
      <c r="E15" s="36"/>
      <c r="F15" s="37"/>
      <c r="G15" s="36"/>
      <c r="H15" s="6" t="s">
        <v>99</v>
      </c>
    </row>
    <row r="16" spans="1:8" ht="37.5" x14ac:dyDescent="0.4">
      <c r="A16" s="33"/>
      <c r="B16" s="19">
        <v>11</v>
      </c>
      <c r="C16" s="2" t="s">
        <v>13</v>
      </c>
      <c r="D16" s="26" t="s">
        <v>133</v>
      </c>
      <c r="E16" s="36"/>
      <c r="F16" s="37"/>
      <c r="G16" s="36"/>
      <c r="H16" s="12" t="s">
        <v>132</v>
      </c>
    </row>
    <row r="17" spans="1:8" x14ac:dyDescent="0.4">
      <c r="A17" s="33"/>
      <c r="B17" s="19">
        <v>12</v>
      </c>
      <c r="C17" s="2" t="s">
        <v>19</v>
      </c>
      <c r="D17" s="26" t="s">
        <v>131</v>
      </c>
      <c r="E17" s="36"/>
      <c r="F17" s="37"/>
      <c r="G17" s="36"/>
      <c r="H17" s="6" t="s">
        <v>100</v>
      </c>
    </row>
    <row r="18" spans="1:8" ht="37.5" x14ac:dyDescent="0.4">
      <c r="A18" s="33"/>
      <c r="B18" s="19">
        <v>13</v>
      </c>
      <c r="C18" s="2" t="s">
        <v>21</v>
      </c>
      <c r="D18" s="29" t="s">
        <v>130</v>
      </c>
      <c r="E18" s="36"/>
      <c r="F18" s="37"/>
      <c r="G18" s="36"/>
      <c r="H18" s="6" t="s">
        <v>98</v>
      </c>
    </row>
    <row r="19" spans="1:8" ht="34.5" customHeight="1" x14ac:dyDescent="0.4">
      <c r="A19" s="33"/>
      <c r="B19" s="19">
        <v>14</v>
      </c>
      <c r="C19" s="2" t="s">
        <v>21</v>
      </c>
      <c r="D19" s="26" t="s">
        <v>129</v>
      </c>
      <c r="E19" s="36"/>
      <c r="F19" s="37"/>
      <c r="G19" s="36"/>
      <c r="H19" s="12" t="s">
        <v>128</v>
      </c>
    </row>
    <row r="20" spans="1:8" ht="55.5" x14ac:dyDescent="0.4">
      <c r="A20" s="33"/>
      <c r="B20" s="19">
        <v>15</v>
      </c>
      <c r="C20" s="2" t="s">
        <v>9</v>
      </c>
      <c r="D20" s="26" t="s">
        <v>127</v>
      </c>
      <c r="E20" s="36"/>
      <c r="F20" s="37"/>
      <c r="G20" s="36"/>
      <c r="H20" s="6" t="s">
        <v>126</v>
      </c>
    </row>
    <row r="21" spans="1:8" x14ac:dyDescent="0.4">
      <c r="A21" s="34"/>
      <c r="B21" s="19">
        <v>16</v>
      </c>
      <c r="C21" s="28" t="s">
        <v>80</v>
      </c>
      <c r="D21" s="27" t="s">
        <v>90</v>
      </c>
      <c r="E21" s="36"/>
      <c r="F21" s="38"/>
      <c r="G21" s="36"/>
      <c r="H21" s="6" t="s">
        <v>97</v>
      </c>
    </row>
    <row r="22" spans="1:8" ht="31.5" customHeight="1" x14ac:dyDescent="0.4">
      <c r="A22" s="32" t="s">
        <v>10</v>
      </c>
      <c r="B22" s="20">
        <v>17</v>
      </c>
      <c r="C22" s="2" t="s">
        <v>79</v>
      </c>
      <c r="D22" s="16" t="s">
        <v>125</v>
      </c>
      <c r="E22" s="36"/>
      <c r="F22" s="38"/>
      <c r="G22" s="36"/>
      <c r="H22" s="6" t="s">
        <v>96</v>
      </c>
    </row>
    <row r="23" spans="1:8" x14ac:dyDescent="0.4">
      <c r="A23" s="33"/>
      <c r="B23" s="19">
        <v>18</v>
      </c>
      <c r="C23" s="2" t="s">
        <v>11</v>
      </c>
      <c r="D23" s="26" t="s">
        <v>124</v>
      </c>
      <c r="E23" s="36"/>
      <c r="F23" s="37"/>
      <c r="G23" s="36"/>
      <c r="H23" s="6" t="s">
        <v>94</v>
      </c>
    </row>
    <row r="24" spans="1:8" ht="36.950000000000003" customHeight="1" x14ac:dyDescent="0.4">
      <c r="A24" s="33"/>
      <c r="B24" s="19">
        <v>19</v>
      </c>
      <c r="C24" s="3" t="s">
        <v>17</v>
      </c>
      <c r="D24" s="17" t="s">
        <v>91</v>
      </c>
      <c r="E24" s="36"/>
      <c r="F24" s="39"/>
      <c r="G24" s="36"/>
      <c r="H24" s="6" t="s">
        <v>107</v>
      </c>
    </row>
    <row r="25" spans="1:8" ht="33.75" customHeight="1" thickBot="1" x14ac:dyDescent="0.45">
      <c r="A25" s="34"/>
      <c r="B25" s="19">
        <v>20</v>
      </c>
      <c r="C25" s="2" t="s">
        <v>16</v>
      </c>
      <c r="D25" s="17" t="s">
        <v>123</v>
      </c>
      <c r="E25" s="36"/>
      <c r="F25" s="37"/>
      <c r="G25" s="36"/>
      <c r="H25" s="6" t="s">
        <v>95</v>
      </c>
    </row>
    <row r="26" spans="1:8" ht="19.5" thickBot="1" x14ac:dyDescent="0.45">
      <c r="D26" s="25" t="s">
        <v>22</v>
      </c>
      <c r="E26" s="24">
        <f>COUNTIF($E$6:$E$25,"○")</f>
        <v>0</v>
      </c>
    </row>
    <row r="27" spans="1:8" ht="19.5" thickBot="1" x14ac:dyDescent="0.45">
      <c r="D27" s="23" t="s">
        <v>81</v>
      </c>
      <c r="E27" s="7" t="str">
        <f>IF(COUNTIF($E$6:$E$25, "○")&gt;=10, "OK", "")</f>
        <v/>
      </c>
    </row>
    <row r="28" spans="1:8" ht="24.75" thickBot="1" x14ac:dyDescent="0.45">
      <c r="D28" s="23" t="s">
        <v>82</v>
      </c>
      <c r="E28" s="7" t="str">
        <f>IF(COUNTIF($E$6:$E$25, "○")&gt;=16, "OK", "")</f>
        <v/>
      </c>
      <c r="G28" s="22" t="s">
        <v>122</v>
      </c>
      <c r="H28" s="21" t="str">
        <f>IF(OR(E27="", E27=""), "不認定", IF(AND(E28="OK", E28="OK"), "ゴールドすさ☆きら認定", "シルバーすさ☆きら認定"))</f>
        <v>不認定</v>
      </c>
    </row>
  </sheetData>
  <sheetProtection sheet="1" objects="1" scenarios="1" selectLockedCells="1"/>
  <mergeCells count="4">
    <mergeCell ref="A6:A9"/>
    <mergeCell ref="A10:A13"/>
    <mergeCell ref="A14:A21"/>
    <mergeCell ref="A22:A25"/>
  </mergeCells>
  <phoneticPr fontId="1"/>
  <dataValidations count="2">
    <dataValidation type="list" allowBlank="1" showInputMessage="1" showErrorMessage="1" sqref="E6:E25" xr:uid="{88A41052-050A-48EB-BF8B-234B89FEACA8}">
      <formula1>"○,×"</formula1>
    </dataValidation>
    <dataValidation type="list" allowBlank="1" showInputMessage="1" showErrorMessage="1" sqref="G6:G25" xr:uid="{94B8811C-F6CF-4B4A-A125-F3E3C97AEBE8}">
      <formula1>"✓,－"</formula1>
    </dataValidation>
  </dataValidations>
  <pageMargins left="0.7" right="0.7" top="0.75" bottom="0.75" header="0.3" footer="0.3"/>
  <pageSetup paperSize="9" scale="51" orientation="landscape" r:id="rId1"/>
  <colBreaks count="1" manualBreakCount="1">
    <brk id="4" min="1" max="28"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06F6C9-4DE2-41FB-BFCE-7A11B9DFB53B}">
  <dimension ref="A1:N65"/>
  <sheetViews>
    <sheetView topLeftCell="A16" zoomScale="97" zoomScaleNormal="100" workbookViewId="0">
      <selection activeCell="E54" sqref="E54:E55"/>
    </sheetView>
  </sheetViews>
  <sheetFormatPr defaultColWidth="9" defaultRowHeight="15.75" x14ac:dyDescent="0.4"/>
  <cols>
    <col min="1" max="1" width="12.625" style="51" customWidth="1"/>
    <col min="2" max="13" width="8.75" style="51" customWidth="1"/>
    <col min="14" max="16384" width="9" style="51"/>
  </cols>
  <sheetData>
    <row r="1" spans="1:14" x14ac:dyDescent="0.4">
      <c r="A1" s="51" t="s">
        <v>60</v>
      </c>
    </row>
    <row r="2" spans="1:14" s="53" customFormat="1" ht="19.5" x14ac:dyDescent="0.4">
      <c r="A2" s="52" t="s">
        <v>114</v>
      </c>
      <c r="B2" s="52"/>
      <c r="C2" s="52"/>
    </row>
    <row r="3" spans="1:14" s="53" customFormat="1" ht="19.5" x14ac:dyDescent="0.4"/>
    <row r="4" spans="1:14" s="55" customFormat="1" ht="21" customHeight="1" x14ac:dyDescent="0.4">
      <c r="A4" s="54" t="s">
        <v>61</v>
      </c>
      <c r="B4" s="40"/>
      <c r="C4" s="40"/>
      <c r="D4" s="40"/>
      <c r="E4" s="40"/>
    </row>
    <row r="5" spans="1:14" s="55" customFormat="1" ht="16.5" x14ac:dyDescent="0.4">
      <c r="A5" s="56"/>
      <c r="B5" s="57"/>
      <c r="C5" s="57"/>
      <c r="D5" s="57"/>
      <c r="E5" s="57"/>
    </row>
    <row r="6" spans="1:14" s="60" customFormat="1" ht="16.5" x14ac:dyDescent="0.4">
      <c r="A6" s="58" t="s">
        <v>92</v>
      </c>
      <c r="B6" s="59"/>
      <c r="C6" s="59"/>
      <c r="D6" s="59"/>
      <c r="E6" s="59"/>
    </row>
    <row r="7" spans="1:14" s="60" customFormat="1" ht="16.5" x14ac:dyDescent="0.4">
      <c r="A7" s="58" t="s">
        <v>62</v>
      </c>
      <c r="B7" s="59"/>
      <c r="C7" s="59"/>
      <c r="D7" s="59"/>
      <c r="E7" s="59"/>
    </row>
    <row r="8" spans="1:14" x14ac:dyDescent="0.4">
      <c r="A8" s="61"/>
    </row>
    <row r="9" spans="1:14" x14ac:dyDescent="0.4">
      <c r="A9" s="62" t="s">
        <v>108</v>
      </c>
    </row>
    <row r="10" spans="1:14" ht="16.5" thickBot="1" x14ac:dyDescent="0.45">
      <c r="A10" s="63" t="s">
        <v>69</v>
      </c>
    </row>
    <row r="11" spans="1:14" ht="19.5" customHeight="1" thickBot="1" x14ac:dyDescent="0.45">
      <c r="A11" s="64"/>
      <c r="B11" s="65" t="s">
        <v>93</v>
      </c>
      <c r="C11" s="47"/>
      <c r="D11" s="48"/>
      <c r="E11" s="47"/>
      <c r="F11" s="48"/>
      <c r="G11" s="47"/>
      <c r="H11" s="48"/>
      <c r="I11" s="47"/>
      <c r="J11" s="48"/>
      <c r="K11" s="47"/>
      <c r="L11" s="49"/>
    </row>
    <row r="12" spans="1:14" ht="18.75" customHeight="1" x14ac:dyDescent="0.4">
      <c r="A12" s="66" t="s">
        <v>63</v>
      </c>
      <c r="B12" s="67" t="s">
        <v>64</v>
      </c>
      <c r="C12" s="41"/>
      <c r="D12" s="68" t="s">
        <v>34</v>
      </c>
      <c r="E12" s="41"/>
      <c r="F12" s="68" t="s">
        <v>34</v>
      </c>
      <c r="G12" s="41"/>
      <c r="H12" s="68" t="s">
        <v>34</v>
      </c>
      <c r="I12" s="41"/>
      <c r="J12" s="68" t="s">
        <v>34</v>
      </c>
      <c r="K12" s="41"/>
      <c r="L12" s="69" t="s">
        <v>34</v>
      </c>
      <c r="M12" s="70"/>
      <c r="N12" s="56"/>
    </row>
    <row r="13" spans="1:14" ht="18.75" customHeight="1" x14ac:dyDescent="0.4">
      <c r="A13" s="71"/>
      <c r="B13" s="72" t="s">
        <v>65</v>
      </c>
      <c r="C13" s="42"/>
      <c r="D13" s="73" t="s">
        <v>34</v>
      </c>
      <c r="E13" s="42"/>
      <c r="F13" s="73" t="s">
        <v>34</v>
      </c>
      <c r="G13" s="42"/>
      <c r="H13" s="73" t="s">
        <v>34</v>
      </c>
      <c r="I13" s="42"/>
      <c r="J13" s="73" t="s">
        <v>34</v>
      </c>
      <c r="K13" s="42"/>
      <c r="L13" s="74" t="s">
        <v>34</v>
      </c>
      <c r="M13" s="70"/>
      <c r="N13" s="56"/>
    </row>
    <row r="14" spans="1:14" ht="18.75" customHeight="1" x14ac:dyDescent="0.4">
      <c r="A14" s="71" t="s">
        <v>66</v>
      </c>
      <c r="B14" s="72" t="s">
        <v>64</v>
      </c>
      <c r="C14" s="42"/>
      <c r="D14" s="73" t="s">
        <v>34</v>
      </c>
      <c r="E14" s="42"/>
      <c r="F14" s="73" t="s">
        <v>34</v>
      </c>
      <c r="G14" s="42"/>
      <c r="H14" s="73" t="s">
        <v>34</v>
      </c>
      <c r="I14" s="42"/>
      <c r="J14" s="73" t="s">
        <v>34</v>
      </c>
      <c r="K14" s="42"/>
      <c r="L14" s="74" t="s">
        <v>34</v>
      </c>
      <c r="M14" s="70"/>
      <c r="N14" s="56"/>
    </row>
    <row r="15" spans="1:14" ht="18.75" customHeight="1" thickBot="1" x14ac:dyDescent="0.45">
      <c r="A15" s="75"/>
      <c r="B15" s="76" t="s">
        <v>65</v>
      </c>
      <c r="C15" s="43"/>
      <c r="D15" s="77" t="s">
        <v>34</v>
      </c>
      <c r="E15" s="43"/>
      <c r="F15" s="77" t="s">
        <v>34</v>
      </c>
      <c r="G15" s="43"/>
      <c r="H15" s="77" t="s">
        <v>34</v>
      </c>
      <c r="I15" s="43"/>
      <c r="J15" s="77" t="s">
        <v>34</v>
      </c>
      <c r="K15" s="43"/>
      <c r="L15" s="78" t="s">
        <v>34</v>
      </c>
      <c r="M15" s="70"/>
      <c r="N15" s="56"/>
    </row>
    <row r="16" spans="1:14" ht="18.75" customHeight="1" thickTop="1" x14ac:dyDescent="0.4">
      <c r="A16" s="79"/>
      <c r="B16" s="67" t="s">
        <v>67</v>
      </c>
      <c r="C16" s="80">
        <f>SUM(C12:C15)</f>
        <v>0</v>
      </c>
      <c r="D16" s="81" t="s">
        <v>34</v>
      </c>
      <c r="E16" s="80">
        <f>SUM(E12:E15)</f>
        <v>0</v>
      </c>
      <c r="F16" s="81" t="s">
        <v>34</v>
      </c>
      <c r="G16" s="80">
        <f>SUM(G12:G15)</f>
        <v>0</v>
      </c>
      <c r="H16" s="81" t="s">
        <v>34</v>
      </c>
      <c r="I16" s="80">
        <f>SUM(I12:I15)</f>
        <v>0</v>
      </c>
      <c r="J16" s="81" t="s">
        <v>34</v>
      </c>
      <c r="K16" s="80">
        <f>SUM(K12:K15)</f>
        <v>0</v>
      </c>
      <c r="L16" s="82" t="s">
        <v>34</v>
      </c>
      <c r="M16" s="70"/>
      <c r="N16" s="56"/>
    </row>
    <row r="17" spans="1:14" ht="18.75" customHeight="1" thickBot="1" x14ac:dyDescent="0.45">
      <c r="A17" s="83"/>
      <c r="B17" s="84" t="s">
        <v>68</v>
      </c>
      <c r="C17" s="85" t="str">
        <f>IFERROR((C13+C15)/C16*100, "-")</f>
        <v>-</v>
      </c>
      <c r="D17" s="86" t="s">
        <v>37</v>
      </c>
      <c r="E17" s="85" t="str">
        <f>IFERROR((E13+E15)/E16*100, "-")</f>
        <v>-</v>
      </c>
      <c r="F17" s="86" t="s">
        <v>37</v>
      </c>
      <c r="G17" s="85" t="str">
        <f>IFERROR((G13+G15)/G16*100, "-")</f>
        <v>-</v>
      </c>
      <c r="H17" s="86" t="s">
        <v>37</v>
      </c>
      <c r="I17" s="85" t="str">
        <f>IFERROR((I13+I15)/I16*100, "-")</f>
        <v>-</v>
      </c>
      <c r="J17" s="86" t="s">
        <v>37</v>
      </c>
      <c r="K17" s="85" t="str">
        <f>IFERROR((K13+K15)/K16*100, "-")</f>
        <v>-</v>
      </c>
      <c r="L17" s="87" t="s">
        <v>37</v>
      </c>
      <c r="M17" s="70"/>
      <c r="N17" s="56"/>
    </row>
    <row r="18" spans="1:14" x14ac:dyDescent="0.4">
      <c r="A18" s="63"/>
    </row>
    <row r="19" spans="1:14" x14ac:dyDescent="0.4">
      <c r="A19" s="63"/>
    </row>
    <row r="20" spans="1:14" ht="16.5" x14ac:dyDescent="0.4">
      <c r="A20" s="62" t="s">
        <v>109</v>
      </c>
      <c r="B20" s="70"/>
      <c r="C20" s="70"/>
      <c r="D20" s="70"/>
      <c r="E20" s="70"/>
      <c r="F20" s="70"/>
      <c r="G20" s="70"/>
      <c r="H20" s="70"/>
      <c r="I20" s="56"/>
      <c r="J20" s="56"/>
      <c r="K20" s="56"/>
      <c r="L20" s="88"/>
      <c r="M20" s="56"/>
    </row>
    <row r="21" spans="1:14" ht="16.5" thickBot="1" x14ac:dyDescent="0.45">
      <c r="A21" s="63" t="s">
        <v>69</v>
      </c>
      <c r="B21" s="61"/>
      <c r="C21" s="61"/>
      <c r="D21" s="61"/>
      <c r="E21" s="61"/>
      <c r="F21" s="61"/>
      <c r="G21" s="61"/>
      <c r="H21" s="61"/>
    </row>
    <row r="22" spans="1:14" ht="19.5" customHeight="1" thickBot="1" x14ac:dyDescent="0.45">
      <c r="A22" s="89"/>
      <c r="B22" s="90" t="s">
        <v>93</v>
      </c>
      <c r="C22" s="50"/>
      <c r="D22" s="48"/>
      <c r="E22" s="47"/>
      <c r="F22" s="48"/>
      <c r="G22" s="47"/>
      <c r="H22" s="48"/>
      <c r="I22" s="47"/>
      <c r="J22" s="48"/>
      <c r="K22" s="47"/>
      <c r="L22" s="48"/>
      <c r="M22" s="91" t="s">
        <v>32</v>
      </c>
      <c r="N22" s="92"/>
    </row>
    <row r="23" spans="1:14" ht="18.75" customHeight="1" x14ac:dyDescent="0.4">
      <c r="A23" s="93" t="s">
        <v>31</v>
      </c>
      <c r="B23" s="94" t="s">
        <v>33</v>
      </c>
      <c r="C23" s="41"/>
      <c r="D23" s="68" t="s">
        <v>34</v>
      </c>
      <c r="E23" s="41"/>
      <c r="F23" s="68" t="s">
        <v>34</v>
      </c>
      <c r="G23" s="41"/>
      <c r="H23" s="68" t="s">
        <v>34</v>
      </c>
      <c r="I23" s="41"/>
      <c r="J23" s="68" t="s">
        <v>34</v>
      </c>
      <c r="K23" s="41"/>
      <c r="L23" s="68" t="s">
        <v>34</v>
      </c>
      <c r="M23" s="95">
        <f>C23+E23+G23+I23+K23</f>
        <v>0</v>
      </c>
      <c r="N23" s="69" t="s">
        <v>34</v>
      </c>
    </row>
    <row r="24" spans="1:14" ht="18.75" customHeight="1" x14ac:dyDescent="0.4">
      <c r="A24" s="96"/>
      <c r="B24" s="97" t="s">
        <v>35</v>
      </c>
      <c r="C24" s="42"/>
      <c r="D24" s="73" t="s">
        <v>34</v>
      </c>
      <c r="E24" s="42"/>
      <c r="F24" s="73" t="s">
        <v>34</v>
      </c>
      <c r="G24" s="42"/>
      <c r="H24" s="73" t="s">
        <v>34</v>
      </c>
      <c r="I24" s="42"/>
      <c r="J24" s="73" t="s">
        <v>34</v>
      </c>
      <c r="K24" s="42"/>
      <c r="L24" s="73" t="s">
        <v>34</v>
      </c>
      <c r="M24" s="80">
        <f>C24+E24+G24+I24+K24</f>
        <v>0</v>
      </c>
      <c r="N24" s="74" t="s">
        <v>34</v>
      </c>
    </row>
    <row r="25" spans="1:14" ht="18.75" customHeight="1" thickBot="1" x14ac:dyDescent="0.45">
      <c r="A25" s="96"/>
      <c r="B25" s="98" t="s">
        <v>32</v>
      </c>
      <c r="C25" s="99">
        <f>SUM(C23:C24)</f>
        <v>0</v>
      </c>
      <c r="D25" s="77" t="s">
        <v>34</v>
      </c>
      <c r="E25" s="99">
        <f>SUM(E23:E24)</f>
        <v>0</v>
      </c>
      <c r="F25" s="77" t="s">
        <v>34</v>
      </c>
      <c r="G25" s="99">
        <f>SUM(G23:G24)</f>
        <v>0</v>
      </c>
      <c r="H25" s="77" t="s">
        <v>34</v>
      </c>
      <c r="I25" s="99">
        <f>SUM(I23:I24)</f>
        <v>0</v>
      </c>
      <c r="J25" s="77" t="s">
        <v>34</v>
      </c>
      <c r="K25" s="99">
        <f>SUM(K23:K24)</f>
        <v>0</v>
      </c>
      <c r="L25" s="77" t="s">
        <v>34</v>
      </c>
      <c r="M25" s="99">
        <f>SUM(M23:M24)</f>
        <v>0</v>
      </c>
      <c r="N25" s="78" t="s">
        <v>34</v>
      </c>
    </row>
    <row r="26" spans="1:14" ht="18.75" customHeight="1" thickTop="1" thickBot="1" x14ac:dyDescent="0.45">
      <c r="A26" s="100"/>
      <c r="B26" s="101" t="s">
        <v>36</v>
      </c>
      <c r="C26" s="102" t="str">
        <f>IFERROR(C24/C25*100, "-")</f>
        <v>-</v>
      </c>
      <c r="D26" s="103" t="s">
        <v>37</v>
      </c>
      <c r="E26" s="102" t="str">
        <f>IFERROR(E24/E25*100, "-")</f>
        <v>-</v>
      </c>
      <c r="F26" s="103" t="s">
        <v>37</v>
      </c>
      <c r="G26" s="102" t="str">
        <f>IFERROR(G24/G25*100, "-")</f>
        <v>-</v>
      </c>
      <c r="H26" s="103" t="s">
        <v>37</v>
      </c>
      <c r="I26" s="102" t="str">
        <f>IFERROR(I24/I25*100, "-")</f>
        <v>-</v>
      </c>
      <c r="J26" s="103" t="s">
        <v>37</v>
      </c>
      <c r="K26" s="102" t="str">
        <f>IFERROR(K24/K25*100, "-")</f>
        <v>-</v>
      </c>
      <c r="L26" s="103" t="s">
        <v>37</v>
      </c>
      <c r="M26" s="102" t="str">
        <f>IFERROR(M24/M25*100, "-")</f>
        <v>-</v>
      </c>
      <c r="N26" s="104" t="s">
        <v>37</v>
      </c>
    </row>
    <row r="27" spans="1:14" x14ac:dyDescent="0.4">
      <c r="A27" s="62"/>
    </row>
    <row r="29" spans="1:14" x14ac:dyDescent="0.4">
      <c r="A29" s="105" t="s">
        <v>110</v>
      </c>
    </row>
    <row r="30" spans="1:14" ht="18.75" customHeight="1" x14ac:dyDescent="0.4">
      <c r="A30" s="106" t="s">
        <v>38</v>
      </c>
      <c r="B30" s="106"/>
      <c r="C30" s="106"/>
      <c r="D30" s="44"/>
    </row>
    <row r="31" spans="1:14" ht="18.75" customHeight="1" x14ac:dyDescent="0.4">
      <c r="A31" s="106" t="s">
        <v>39</v>
      </c>
      <c r="B31" s="106"/>
      <c r="C31" s="106"/>
      <c r="D31" s="44"/>
    </row>
    <row r="32" spans="1:14" ht="18.75" customHeight="1" x14ac:dyDescent="0.4">
      <c r="A32" s="107" t="s">
        <v>40</v>
      </c>
      <c r="B32" s="107"/>
      <c r="C32" s="107"/>
      <c r="D32" s="108" t="str">
        <f>IF(OR(D30="",D31="",D30-D31=0),"",D30-D31&amp;"年")</f>
        <v/>
      </c>
      <c r="E32" s="109" t="str">
        <f>IF(D32="","",IF(VALUE(SUBSTITUTE(D32,"年",""))&lt;4,"OK","NG"))</f>
        <v/>
      </c>
    </row>
    <row r="33" spans="1:13" x14ac:dyDescent="0.4">
      <c r="A33" s="110"/>
      <c r="B33" s="110"/>
      <c r="C33" s="110"/>
      <c r="D33" s="111"/>
      <c r="E33" s="109"/>
    </row>
    <row r="35" spans="1:13" x14ac:dyDescent="0.4">
      <c r="A35" s="105" t="s">
        <v>111</v>
      </c>
    </row>
    <row r="36" spans="1:13" ht="18.75" customHeight="1" x14ac:dyDescent="0.4">
      <c r="A36" s="51" t="s">
        <v>41</v>
      </c>
      <c r="B36" s="112"/>
      <c r="C36" s="112"/>
      <c r="D36" s="45"/>
      <c r="E36" s="113" t="s">
        <v>42</v>
      </c>
    </row>
    <row r="38" spans="1:13" x14ac:dyDescent="0.4">
      <c r="A38" s="51" t="s">
        <v>43</v>
      </c>
    </row>
    <row r="39" spans="1:13" x14ac:dyDescent="0.4">
      <c r="A39" s="51" t="s">
        <v>44</v>
      </c>
    </row>
    <row r="40" spans="1:13" x14ac:dyDescent="0.4">
      <c r="A40" s="51" t="s">
        <v>45</v>
      </c>
      <c r="B40" s="114"/>
      <c r="C40" s="115"/>
      <c r="D40" s="114"/>
      <c r="E40" s="116"/>
      <c r="F40" s="116"/>
      <c r="G40" s="116"/>
      <c r="H40" s="116"/>
      <c r="I40" s="116"/>
      <c r="J40" s="116"/>
      <c r="K40" s="116"/>
      <c r="L40" s="116"/>
    </row>
    <row r="41" spans="1:13" s="118" customFormat="1" ht="18.75" customHeight="1" x14ac:dyDescent="0.4">
      <c r="A41" s="106" t="s">
        <v>46</v>
      </c>
      <c r="B41" s="117" t="s">
        <v>48</v>
      </c>
      <c r="C41" s="117" t="s">
        <v>49</v>
      </c>
      <c r="D41" s="117" t="s">
        <v>50</v>
      </c>
      <c r="E41" s="117" t="s">
        <v>51</v>
      </c>
      <c r="F41" s="117" t="s">
        <v>52</v>
      </c>
      <c r="G41" s="117" t="s">
        <v>53</v>
      </c>
      <c r="H41" s="117" t="s">
        <v>54</v>
      </c>
      <c r="I41" s="117" t="s">
        <v>55</v>
      </c>
      <c r="J41" s="117" t="s">
        <v>56</v>
      </c>
      <c r="K41" s="117" t="s">
        <v>57</v>
      </c>
      <c r="L41" s="117" t="s">
        <v>58</v>
      </c>
      <c r="M41" s="117" t="s">
        <v>59</v>
      </c>
    </row>
    <row r="42" spans="1:13" ht="27" customHeight="1" x14ac:dyDescent="0.4">
      <c r="A42" s="106"/>
      <c r="B42" s="45"/>
      <c r="C42" s="45"/>
      <c r="D42" s="45"/>
      <c r="E42" s="45"/>
      <c r="F42" s="45"/>
      <c r="G42" s="45"/>
      <c r="H42" s="45"/>
      <c r="I42" s="45"/>
      <c r="J42" s="45"/>
      <c r="K42" s="45"/>
      <c r="L42" s="45"/>
      <c r="M42" s="45"/>
    </row>
    <row r="43" spans="1:13" ht="27" customHeight="1" x14ac:dyDescent="0.4">
      <c r="A43" s="119" t="s">
        <v>47</v>
      </c>
      <c r="B43" s="45"/>
      <c r="C43" s="45"/>
      <c r="D43" s="45"/>
      <c r="E43" s="45"/>
      <c r="F43" s="45"/>
      <c r="G43" s="45"/>
      <c r="H43" s="45"/>
      <c r="I43" s="45"/>
      <c r="J43" s="45"/>
      <c r="K43" s="45"/>
      <c r="L43" s="45"/>
      <c r="M43" s="45"/>
    </row>
    <row r="45" spans="1:13" s="105" customFormat="1" x14ac:dyDescent="0.4">
      <c r="A45" s="105" t="s">
        <v>112</v>
      </c>
    </row>
    <row r="47" spans="1:13" ht="18.75" customHeight="1" x14ac:dyDescent="0.4">
      <c r="A47" s="120" t="s">
        <v>75</v>
      </c>
      <c r="B47" s="120"/>
      <c r="C47" s="120"/>
      <c r="D47" s="120"/>
      <c r="E47" s="46"/>
      <c r="F47" s="121" t="s">
        <v>73</v>
      </c>
    </row>
    <row r="48" spans="1:13" ht="18.75" customHeight="1" x14ac:dyDescent="0.4">
      <c r="A48" s="120" t="s">
        <v>76</v>
      </c>
      <c r="B48" s="120"/>
      <c r="C48" s="120"/>
      <c r="D48" s="120"/>
      <c r="E48" s="46"/>
      <c r="F48" s="121" t="s">
        <v>73</v>
      </c>
    </row>
    <row r="49" spans="1:10" ht="18.75" customHeight="1" x14ac:dyDescent="0.4">
      <c r="A49" s="120" t="s">
        <v>77</v>
      </c>
      <c r="B49" s="120"/>
      <c r="C49" s="120"/>
      <c r="D49" s="120"/>
      <c r="E49" s="122" t="str">
        <f>IFERROR(E48/E47*100, "-")</f>
        <v>-</v>
      </c>
      <c r="F49" s="121" t="s">
        <v>74</v>
      </c>
      <c r="G49" s="123"/>
    </row>
    <row r="52" spans="1:10" s="105" customFormat="1" x14ac:dyDescent="0.4">
      <c r="A52" s="105" t="s">
        <v>113</v>
      </c>
    </row>
    <row r="53" spans="1:10" s="105" customFormat="1" x14ac:dyDescent="0.4"/>
    <row r="54" spans="1:10" ht="18.75" customHeight="1" x14ac:dyDescent="0.4">
      <c r="A54" s="120" t="s">
        <v>70</v>
      </c>
      <c r="B54" s="120"/>
      <c r="C54" s="120"/>
      <c r="D54" s="120"/>
      <c r="E54" s="46"/>
      <c r="F54" s="121" t="s">
        <v>73</v>
      </c>
    </row>
    <row r="55" spans="1:10" ht="18.75" customHeight="1" x14ac:dyDescent="0.4">
      <c r="A55" s="120" t="s">
        <v>71</v>
      </c>
      <c r="B55" s="120"/>
      <c r="C55" s="120"/>
      <c r="D55" s="120"/>
      <c r="E55" s="46"/>
      <c r="F55" s="121" t="s">
        <v>73</v>
      </c>
    </row>
    <row r="56" spans="1:10" ht="18.75" customHeight="1" x14ac:dyDescent="0.4">
      <c r="A56" s="120" t="s">
        <v>72</v>
      </c>
      <c r="B56" s="120"/>
      <c r="C56" s="120"/>
      <c r="D56" s="120"/>
      <c r="E56" s="122" t="str">
        <f>IFERROR(E55/E54*100, "-")</f>
        <v>-</v>
      </c>
      <c r="F56" s="121" t="s">
        <v>74</v>
      </c>
      <c r="G56" s="123"/>
    </row>
    <row r="64" spans="1:10" x14ac:dyDescent="0.4">
      <c r="A64" s="124"/>
      <c r="B64" s="124"/>
      <c r="C64" s="124"/>
      <c r="D64" s="124"/>
      <c r="E64" s="124"/>
      <c r="F64" s="124"/>
      <c r="G64" s="124"/>
      <c r="H64" s="124"/>
      <c r="I64" s="124"/>
      <c r="J64" s="124"/>
    </row>
    <row r="65" spans="1:10" x14ac:dyDescent="0.4">
      <c r="A65" s="124"/>
      <c r="B65" s="124"/>
      <c r="C65" s="124"/>
      <c r="D65" s="124"/>
      <c r="E65" s="124"/>
      <c r="F65" s="124"/>
      <c r="G65" s="124"/>
      <c r="H65" s="124"/>
      <c r="I65" s="124"/>
      <c r="J65" s="124"/>
    </row>
  </sheetData>
  <sheetProtection sheet="1" selectLockedCells="1"/>
  <mergeCells count="25">
    <mergeCell ref="K11:L11"/>
    <mergeCell ref="I11:J11"/>
    <mergeCell ref="G11:H11"/>
    <mergeCell ref="E11:F11"/>
    <mergeCell ref="K22:L22"/>
    <mergeCell ref="I22:J22"/>
    <mergeCell ref="G22:H22"/>
    <mergeCell ref="E22:F22"/>
    <mergeCell ref="B4:E4"/>
    <mergeCell ref="A2:C2"/>
    <mergeCell ref="A23:A25"/>
    <mergeCell ref="A14:A15"/>
    <mergeCell ref="A12:A13"/>
    <mergeCell ref="C11:D11"/>
    <mergeCell ref="C22:D22"/>
    <mergeCell ref="A32:C32"/>
    <mergeCell ref="A31:C31"/>
    <mergeCell ref="A30:C30"/>
    <mergeCell ref="A41:A42"/>
    <mergeCell ref="A56:D56"/>
    <mergeCell ref="A55:D55"/>
    <mergeCell ref="A54:D54"/>
    <mergeCell ref="A49:D49"/>
    <mergeCell ref="A48:D48"/>
    <mergeCell ref="A47:D47"/>
  </mergeCells>
  <phoneticPr fontId="1"/>
  <conditionalFormatting sqref="F8:F10 F20:F21 F29:F40">
    <cfRule type="expression" dxfId="3" priority="41">
      <formula>B9/C9&lt;0.3</formula>
    </cfRule>
    <cfRule type="expression" priority="42">
      <formula>B9/C9&gt;=0.3</formula>
    </cfRule>
  </conditionalFormatting>
  <conditionalFormatting sqref="F18:F19">
    <cfRule type="expression" dxfId="2" priority="125">
      <formula>#REF!/#REF!&lt;0.3</formula>
    </cfRule>
    <cfRule type="expression" priority="126">
      <formula>#REF!/#REF!&gt;=0.3</formula>
    </cfRule>
  </conditionalFormatting>
  <conditionalFormatting sqref="F29:F40 F8:F10 F18:F21">
    <cfRule type="colorScale" priority="43">
      <colorScale>
        <cfvo type="min"/>
        <cfvo type="max"/>
        <color rgb="FFFF7128"/>
        <color rgb="FFFFEF9C"/>
      </colorScale>
    </cfRule>
  </conditionalFormatting>
  <conditionalFormatting sqref="F42:F1048574">
    <cfRule type="expression" dxfId="1" priority="174">
      <formula>B42/C43&lt;0.3</formula>
    </cfRule>
    <cfRule type="expression" priority="175">
      <formula>B42/C43&gt;=0.3</formula>
    </cfRule>
    <cfRule type="colorScale" priority="176">
      <colorScale>
        <cfvo type="min"/>
        <cfvo type="max"/>
        <color rgb="FFFF7128"/>
        <color rgb="FFFFEF9C"/>
      </colorScale>
    </cfRule>
  </conditionalFormatting>
  <conditionalFormatting sqref="F1048575:F1048576">
    <cfRule type="expression" dxfId="0" priority="171">
      <formula>B1048575/C1&lt;0.3</formula>
    </cfRule>
    <cfRule type="expression" priority="172">
      <formula>B1048575/C1&gt;=0.3</formula>
    </cfRule>
    <cfRule type="colorScale" priority="173">
      <colorScale>
        <cfvo type="min"/>
        <cfvo type="max"/>
        <color rgb="FFFF7128"/>
        <color rgb="FFFFEF9C"/>
      </colorScale>
    </cfRule>
  </conditionalFormatting>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入力ガイド</vt:lpstr>
      <vt:lpstr>評価チェックシート</vt:lpstr>
      <vt:lpstr>数値入力・判定</vt:lpstr>
      <vt:lpstr>入力ガイド!Print_Area</vt:lpstr>
      <vt:lpstr>評価チェックシート!Print_Area</vt:lpstr>
    </vt:vector>
  </TitlesOfParts>
  <Company>須崎市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石田 智代</dc:creator>
  <cp:lastModifiedBy>石田 智代</cp:lastModifiedBy>
  <cp:lastPrinted>2026-09-02T01:14:59Z</cp:lastPrinted>
  <dcterms:created xsi:type="dcterms:W3CDTF">2026-04-22T02:14:46Z</dcterms:created>
  <dcterms:modified xsi:type="dcterms:W3CDTF">2026-09-02T05:41:56Z</dcterms:modified>
</cp:coreProperties>
</file>